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Schedule" sheetId="2" state="visible" r:id="rId2"/>
    <sheet xmlns:r="http://schemas.openxmlformats.org/officeDocument/2006/relationships" name="History" sheetId="3" state="visible" r:id="rId3"/>
  </sheets>
  <definedNames>
    <definedName name="_xlnm.Print_Titles" localSheetId="0">'How to use'!$1:$1</definedName>
    <definedName name="_xlnm._FilterDatabase" localSheetId="1" hidden="1">'Schedule'!$A$1:$J$34</definedName>
    <definedName name="_xlnm.Print_Titles" localSheetId="1">'Schedule'!$1:$1</definedName>
    <definedName name="_xlnm.Print_Titles" localSheetId="2">'History'!$1:$1</definedName>
  </definedNames>
  <calcPr calcId="124519" fullCalcOnLoad="1"/>
</workbook>
</file>

<file path=xl/styles.xml><?xml version="1.0" encoding="utf-8"?>
<styleSheet xmlns="http://schemas.openxmlformats.org/spreadsheetml/2006/main">
  <numFmts count="2">
    <numFmt numFmtId="164" formatCode="mmm d, yyyy"/>
    <numFmt numFmtId="165" formatCode="&quot;$&quot;#,##0.00"/>
  </numFmts>
  <fonts count="4">
    <font>
      <name val="Calibri"/>
      <family val="2"/>
      <color theme="1"/>
      <sz val="11"/>
      <scheme val="minor"/>
    </font>
    <font>
      <b val="1"/>
      <color rgb="00FFFFFF"/>
    </font>
    <font>
      <color rgb="001F5F57"/>
      <u val="single"/>
    </font>
    <font>
      <b val="1"/>
      <color rgb="001F5F57"/>
      <sz val="16"/>
    </font>
  </fonts>
  <fills count="3">
    <fill>
      <patternFill/>
    </fill>
    <fill>
      <patternFill patternType="gray125"/>
    </fill>
    <fill>
      <patternFill patternType="solid">
        <fgColor rgb="001F5F57"/>
      </patternFill>
    </fill>
  </fills>
  <borders count="1">
    <border>
      <left/>
      <right/>
      <top/>
      <bottom/>
      <diagonal/>
    </border>
  </borders>
  <cellStyleXfs count="1">
    <xf numFmtId="0" fontId="0" fillId="0" borderId="0"/>
  </cellStyleXfs>
  <cellXfs count="9">
    <xf numFmtId="0" fontId="0" fillId="0" borderId="0" pivotButton="0" quotePrefix="0" xfId="0"/>
    <xf numFmtId="0" fontId="3" fillId="0" borderId="0" pivotButton="0" quotePrefix="0" xfId="0"/>
    <xf numFmtId="0" fontId="0" fillId="0" borderId="0" applyAlignment="1" pivotButton="0" quotePrefix="0" xfId="0">
      <alignment vertical="top" wrapText="1"/>
    </xf>
    <xf numFmtId="0" fontId="1" fillId="2" borderId="0" applyAlignment="1" pivotButton="0" quotePrefix="0" xfId="0">
      <alignment vertical="center"/>
    </xf>
    <xf numFmtId="0" fontId="2" fillId="0" borderId="0" applyAlignment="1" pivotButton="0" quotePrefix="0" xfId="0">
      <alignment vertical="top" wrapText="1"/>
    </xf>
    <xf numFmtId="164" fontId="0" fillId="0" borderId="0" applyAlignment="1" pivotButton="0" quotePrefix="0" xfId="0">
      <alignment vertical="top" wrapText="1"/>
    </xf>
    <xf numFmtId="0" fontId="1" fillId="2" borderId="0" pivotButton="0" quotePrefix="0" xfId="0"/>
    <xf numFmtId="164" fontId="0" fillId="0" borderId="0" pivotButton="0" quotePrefix="0" xfId="0"/>
    <xf numFmtId="165" fontId="0" fillId="0" borderId="0" pivotButton="0" quotePrefix="0" xfId="0"/>
  </cellXfs>
  <cellStyles count="1">
    <cellStyle name="Normal" xfId="0" builtinId="0" hidden="0"/>
  </cellStyles>
  <dxfs count="5">
    <dxf>
      <fill>
        <patternFill patternType="solid">
          <bgColor rgb="00F4C7C3"/>
        </patternFill>
      </fill>
    </dxf>
    <dxf>
      <fill>
        <patternFill patternType="solid">
          <bgColor rgb="00FCE8B2"/>
        </patternFill>
      </fill>
    </dxf>
    <dxf>
      <fill>
        <patternFill patternType="solid">
          <bgColor rgb="00C9E7DC"/>
        </patternFill>
      </fill>
    </dxf>
    <dxf>
      <fill>
        <patternFill patternType="solid">
          <bgColor rgb="00EEEEEE"/>
        </patternFill>
      </fill>
    </dxf>
    <dxf>
      <font>
        <color rgb="0099999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usehand.illuminationdevelopment.com/tasks/alarm-test/" TargetMode="External" Id="rId1"/><Relationship Type="http://schemas.openxmlformats.org/officeDocument/2006/relationships/hyperlink" Target="https://www.usfa.fema.gov/prevention/home-fires/prepare-for-fire/smoke-alarms/" TargetMode="External" Id="rId2"/><Relationship Type="http://schemas.openxmlformats.org/officeDocument/2006/relationships/hyperlink" Target="https://househand.illuminationdevelopment.com/tasks/alarm-battery/" TargetMode="External" Id="rId3"/><Relationship Type="http://schemas.openxmlformats.org/officeDocument/2006/relationships/hyperlink" Target="https://www.usfa.fema.gov/prevention/home-fires/prepare-for-fire/smoke-alarms/" TargetMode="External" Id="rId4"/><Relationship Type="http://schemas.openxmlformats.org/officeDocument/2006/relationships/hyperlink" Target="https://househand.illuminationdevelopment.com/tasks/alarm-replace/" TargetMode="External" Id="rId5"/><Relationship Type="http://schemas.openxmlformats.org/officeDocument/2006/relationships/hyperlink" Target="https://www.usfa.fema.gov/prevention/home-fires/prepare-for-fire/smoke-alarms/" TargetMode="External" Id="rId6"/><Relationship Type="http://schemas.openxmlformats.org/officeDocument/2006/relationships/hyperlink" Target="https://househand.illuminationdevelopment.com/tasks/extinguisher/" TargetMode="External" Id="rId7"/><Relationship Type="http://schemas.openxmlformats.org/officeDocument/2006/relationships/hyperlink" Target="https://www.nfpa.org/news-blogs-and-articles/blogs/2020/10/30/guide-to-fire-extinguisher-itm" TargetMode="External" Id="rId8"/><Relationship Type="http://schemas.openxmlformats.org/officeDocument/2006/relationships/hyperlink" Target="https://househand.illuminationdevelopment.com/tasks/gfci-test/" TargetMode="External" Id="rId9"/><Relationship Type="http://schemas.openxmlformats.org/officeDocument/2006/relationships/hyperlink" Target="https://www.cpsc.gov/s3fs-public/099_0.pdf" TargetMode="External" Id="rId10"/><Relationship Type="http://schemas.openxmlformats.org/officeDocument/2006/relationships/hyperlink" Target="https://househand.illuminationdevelopment.com/tasks/hvac-filter/" TargetMode="External" Id="rId11"/><Relationship Type="http://schemas.openxmlformats.org/officeDocument/2006/relationships/hyperlink" Target="https://www.energystar.gov/saveathome/heating-cooling" TargetMode="External" Id="rId12"/><Relationship Type="http://schemas.openxmlformats.org/officeDocument/2006/relationships/hyperlink" Target="https://househand.illuminationdevelopment.com/tasks/ac-service/" TargetMode="External" Id="rId13"/><Relationship Type="http://schemas.openxmlformats.org/officeDocument/2006/relationships/hyperlink" Target="https://www.energystar.gov/saveathome/heating-cooling/maintenance-checklist" TargetMode="External" Id="rId14"/><Relationship Type="http://schemas.openxmlformats.org/officeDocument/2006/relationships/hyperlink" Target="https://househand.illuminationdevelopment.com/tasks/furnace-service/" TargetMode="External" Id="rId15"/><Relationship Type="http://schemas.openxmlformats.org/officeDocument/2006/relationships/hyperlink" Target="https://www.energystar.gov/saveathome/heating-cooling/maintenance-checklist" TargetMode="External" Id="rId16"/><Relationship Type="http://schemas.openxmlformats.org/officeDocument/2006/relationships/hyperlink" Target="https://househand.illuminationdevelopment.com/tasks/fan-direction/" TargetMode="External" Id="rId17"/><Relationship Type="http://schemas.openxmlformats.org/officeDocument/2006/relationships/hyperlink" Target="https://www.energystar.gov/products/lighting_fans/ceiling_fans/installation_usage_tips" TargetMode="External" Id="rId18"/><Relationship Type="http://schemas.openxmlformats.org/officeDocument/2006/relationships/hyperlink" Target="https://househand.illuminationdevelopment.com/tasks/chimney/" TargetMode="External" Id="rId19"/><Relationship Type="http://schemas.openxmlformats.org/officeDocument/2006/relationships/hyperlink" Target="https://www.csia.org/homeowner-resources" TargetMode="External" Id="rId20"/><Relationship Type="http://schemas.openxmlformats.org/officeDocument/2006/relationships/hyperlink" Target="https://househand.illuminationdevelopment.com/tasks/water-heater-flush/" TargetMode="External" Id="rId21"/><Relationship Type="http://schemas.openxmlformats.org/officeDocument/2006/relationships/hyperlink" Target="https://www.hotwater.com/info-center/water-heater-maintenance.html" TargetMode="External" Id="rId22"/><Relationship Type="http://schemas.openxmlformats.org/officeDocument/2006/relationships/hyperlink" Target="https://househand.illuminationdevelopment.com/tasks/anode-rod/" TargetMode="External" Id="rId23"/><Relationship Type="http://schemas.openxmlformats.org/officeDocument/2006/relationships/hyperlink" Target="https://docs.bradfordwhite.com/I&amp;O/238-54649-00_Current.pdf" TargetMode="External" Id="rId24"/><Relationship Type="http://schemas.openxmlformats.org/officeDocument/2006/relationships/hyperlink" Target="https://househand.illuminationdevelopment.com/tasks/leak-check/" TargetMode="External" Id="rId25"/><Relationship Type="http://schemas.openxmlformats.org/officeDocument/2006/relationships/hyperlink" Target="https://www.fcs.uga.edu/docs/HomeMaintChecklist_update_6.21.pdf" TargetMode="External" Id="rId26"/><Relationship Type="http://schemas.openxmlformats.org/officeDocument/2006/relationships/hyperlink" Target="https://househand.illuminationdevelopment.com/tasks/washer-hoses/" TargetMode="External" Id="rId27"/><Relationship Type="http://schemas.openxmlformats.org/officeDocument/2006/relationships/hyperlink" Target="https://producthelp.whirlpool.com/Laundry/Washers/Product_Info/Washer_Installation_Support/Checking_the_Fill_Hoses_if_the_Washer_is_not_Filling" TargetMode="External" Id="rId28"/><Relationship Type="http://schemas.openxmlformats.org/officeDocument/2006/relationships/hyperlink" Target="https://househand.illuminationdevelopment.com/tasks/caulk-bath/" TargetMode="External" Id="rId29"/><Relationship Type="http://schemas.openxmlformats.org/officeDocument/2006/relationships/hyperlink" Target="https://www.fcs.uga.edu/docs/HomeMaintChecklist_update_6.21.pdf" TargetMode="External" Id="rId30"/><Relationship Type="http://schemas.openxmlformats.org/officeDocument/2006/relationships/hyperlink" Target="https://househand.illuminationdevelopment.com/tasks/sump-pump/" TargetMode="External" Id="rId31"/><Relationship Type="http://schemas.openxmlformats.org/officeDocument/2006/relationships/hyperlink" Target="https://www.libertypumps.com/Portals/0/Files/Install%20Manuals/English/7108000_EN.pdf" TargetMode="External" Id="rId32"/><Relationship Type="http://schemas.openxmlformats.org/officeDocument/2006/relationships/hyperlink" Target="https://househand.illuminationdevelopment.com/tasks/septic/" TargetMode="External" Id="rId33"/><Relationship Type="http://schemas.openxmlformats.org/officeDocument/2006/relationships/hyperlink" Target="https://www.epa.gov/septic/how-care-your-septic-system" TargetMode="External" Id="rId34"/><Relationship Type="http://schemas.openxmlformats.org/officeDocument/2006/relationships/hyperlink" Target="https://househand.illuminationdevelopment.com/tasks/water-filter/" TargetMode="External" Id="rId35"/><Relationship Type="http://schemas.openxmlformats.org/officeDocument/2006/relationships/hyperlink" Target="https://www.solventum.com/en-us/home/f/b40072003/" TargetMode="External" Id="rId36"/><Relationship Type="http://schemas.openxmlformats.org/officeDocument/2006/relationships/hyperlink" Target="https://househand.illuminationdevelopment.com/tasks/softener-salt/" TargetMode="External" Id="rId37"/><Relationship Type="http://schemas.openxmlformats.org/officeDocument/2006/relationships/hyperlink" Target="https://www.culligan.com/blog/why-its-important-to-add-salt-to-your-water-softener-on-time" TargetMode="External" Id="rId38"/><Relationship Type="http://schemas.openxmlformats.org/officeDocument/2006/relationships/hyperlink" Target="https://househand.illuminationdevelopment.com/tasks/fridge-coils/" TargetMode="External" Id="rId39"/><Relationship Type="http://schemas.openxmlformats.org/officeDocument/2006/relationships/hyperlink" Target="https://www.geappliances.com/content/older-pdfs/49-6971.PDF" TargetMode="External" Id="rId40"/><Relationship Type="http://schemas.openxmlformats.org/officeDocument/2006/relationships/hyperlink" Target="https://househand.illuminationdevelopment.com/tasks/fridge-filter/" TargetMode="External" Id="rId41"/><Relationship Type="http://schemas.openxmlformats.org/officeDocument/2006/relationships/hyperlink" Target="https://producthelp.whirlpool.com/Refrigeration/Water_Filter_Information/Installation_Support/When_to_Change_the_Water_Filter" TargetMode="External" Id="rId42"/><Relationship Type="http://schemas.openxmlformats.org/officeDocument/2006/relationships/hyperlink" Target="https://househand.illuminationdevelopment.com/tasks/dishwasher-filter/" TargetMode="External" Id="rId43"/><Relationship Type="http://schemas.openxmlformats.org/officeDocument/2006/relationships/hyperlink" Target="https://producthelp.whirlpool.com/Dishwashers/Product_Info/Dishwasher_Cleaning_and_Care/How_to_Clean_the_Dishwasher_Filters" TargetMode="External" Id="rId44"/><Relationship Type="http://schemas.openxmlformats.org/officeDocument/2006/relationships/hyperlink" Target="https://househand.illuminationdevelopment.com/tasks/range-hood/" TargetMode="External" Id="rId45"/><Relationship Type="http://schemas.openxmlformats.org/officeDocument/2006/relationships/hyperlink" Target="https://help.broan-nutone.com/en/range-hoods/How-often-should-I-clean-my-filters-79f5" TargetMode="External" Id="rId46"/><Relationship Type="http://schemas.openxmlformats.org/officeDocument/2006/relationships/hyperlink" Target="https://househand.illuminationdevelopment.com/tasks/dryer-vent/" TargetMode="External" Id="rId47"/><Relationship Type="http://schemas.openxmlformats.org/officeDocument/2006/relationships/hyperlink" Target="https://www.nfpa.org/-/media/project/storefront/catalog/files/safety-tip-sheets/dryersafetytips.pdf" TargetMode="External" Id="rId48"/><Relationship Type="http://schemas.openxmlformats.org/officeDocument/2006/relationships/hyperlink" Target="https://househand.illuminationdevelopment.com/tasks/gutters/" TargetMode="External" Id="rId49"/><Relationship Type="http://schemas.openxmlformats.org/officeDocument/2006/relationships/hyperlink" Target="https://extension.wvu.edu/community-business-safety/home-safety/gutter-safety" TargetMode="External" Id="rId50"/><Relationship Type="http://schemas.openxmlformats.org/officeDocument/2006/relationships/hyperlink" Target="https://househand.illuminationdevelopment.com/tasks/roof/" TargetMode="External" Id="rId51"/><Relationship Type="http://schemas.openxmlformats.org/officeDocument/2006/relationships/hyperlink" Target="https://www.professionalroofing.net/Articles/A-new-resource-for-consumers--11-01-2020/4787" TargetMode="External" Id="rId52"/><Relationship Type="http://schemas.openxmlformats.org/officeDocument/2006/relationships/hyperlink" Target="https://househand.illuminationdevelopment.com/tasks/exterior-caulk/" TargetMode="External" Id="rId53"/><Relationship Type="http://schemas.openxmlformats.org/officeDocument/2006/relationships/hyperlink" Target="https://www.fcs.uga.edu/docs/HomeMaintChecklist_update_6.21.pdf" TargetMode="External" Id="rId54"/><Relationship Type="http://schemas.openxmlformats.org/officeDocument/2006/relationships/hyperlink" Target="https://househand.illuminationdevelopment.com/tasks/outdoor-faucets/" TargetMode="External" Id="rId55"/><Relationship Type="http://schemas.openxmlformats.org/officeDocument/2006/relationships/hyperlink" Target="https://www.fcs.uga.edu/docs/HomeMaintChecklist_update_6.21.pdf" TargetMode="External" Id="rId56"/><Relationship Type="http://schemas.openxmlformats.org/officeDocument/2006/relationships/hyperlink" Target="https://househand.illuminationdevelopment.com/tasks/sprinklers/" TargetMode="External" Id="rId57"/><Relationship Type="http://schemas.openxmlformats.org/officeDocument/2006/relationships/hyperlink" Target="https://www.epa.gov/watersense/sprinkler-spruce-up" TargetMode="External" Id="rId58"/><Relationship Type="http://schemas.openxmlformats.org/officeDocument/2006/relationships/hyperlink" Target="https://househand.illuminationdevelopment.com/tasks/garage-door/" TargetMode="External" Id="rId59"/><Relationship Type="http://schemas.openxmlformats.org/officeDocument/2006/relationships/hyperlink" Target="https://www.clopaydoor.com/residential/buyingguide/how-to-properly-lubricate-garage-door-components" TargetMode="External" Id="rId60"/><Relationship Type="http://schemas.openxmlformats.org/officeDocument/2006/relationships/hyperlink" Target="https://househand.illuminationdevelopment.com/tasks/deck/" TargetMode="External" Id="rId61"/><Relationship Type="http://schemas.openxmlformats.org/officeDocument/2006/relationships/hyperlink" Target="https://www.thompsonswaterseal.com/en/products/exterior-wood-sealers/clear-wood-sealer" TargetMode="External" Id="rId62"/><Relationship Type="http://schemas.openxmlformats.org/officeDocument/2006/relationships/hyperlink" Target="https://househand.illuminationdevelopment.com/tasks/mower/" TargetMode="External" Id="rId63"/><Relationship Type="http://schemas.openxmlformats.org/officeDocument/2006/relationships/hyperlink" Target="https://www.briggsandstratton.com/en-us/support/maintenance-how-to/tune-up-how-to" TargetMode="External" Id="rId64"/><Relationship Type="http://schemas.openxmlformats.org/officeDocument/2006/relationships/hyperlink" Target="https://househand.illuminationdevelopment.com/tasks/pest/" TargetMode="External" Id="rId65"/><Relationship Type="http://schemas.openxmlformats.org/officeDocument/2006/relationships/hyperlink" Target="https://www.pestworld.org/multimedia-center/press-releases/termites-eat-right-through-american-homes-and-most-owners-wont-see-it-coming/" TargetMode="External" Id="rId66"/></Relationships>
</file>

<file path=xl/worksheets/sheet1.xml><?xml version="1.0" encoding="utf-8"?>
<worksheet xmlns="http://schemas.openxmlformats.org/spreadsheetml/2006/main">
  <sheetPr>
    <outlinePr summaryBelow="1" summaryRight="1"/>
    <pageSetUpPr fitToPage="1"/>
  </sheetPr>
  <dimension ref="A1:A10"/>
  <sheetViews>
    <sheetView workbookViewId="0">
      <selection activeCell="A1" sqref="A1"/>
    </sheetView>
  </sheetViews>
  <sheetFormatPr baseColWidth="8" defaultRowHeight="15"/>
  <cols>
    <col width="100" customWidth="1" min="1" max="1"/>
  </cols>
  <sheetData>
    <row r="1">
      <c r="A1" s="1" t="inlineStr">
        <is>
          <t>Home maintenance tracker</t>
        </is>
      </c>
    </row>
    <row r="2">
      <c r="A2" s="2" t="inlineStr">
        <is>
          <t>Every job from the Househand checklist is on the Schedule tab, 33 of them, with how often to do it and who recommends that interval.</t>
        </is>
      </c>
    </row>
    <row r="3">
      <c r="A3" s="2" t="inlineStr">
        <is>
          <t>Type the date you last did a job in Last done. Next due and Status fill in by themselves. If you don't know when it was last done, leave it blank.</t>
        </is>
      </c>
    </row>
    <row r="4">
      <c r="A4" s="2" t="inlineStr">
        <is>
          <t>A seasonal job you haven't logged yet is due at the end of its next best month. The rest say Not logged yet until you give them a date.</t>
        </is>
      </c>
    </row>
    <row r="5">
      <c r="A5" s="2" t="inlineStr">
        <is>
          <t>Due soon starts a week ahead for the monthly jobs and two weeks ahead for everything else.</t>
        </is>
      </c>
    </row>
    <row r="6">
      <c r="A6" s="2" t="inlineStr">
        <is>
          <t>Some jobs only apply to some houses, like the septic tank or the sump pump. They start at No in For my home? and show gray. Set one to Yes if you have it, or set any job to No to turn it off.</t>
        </is>
      </c>
    </row>
    <row r="7">
      <c r="A7" s="2" t="inlineStr">
        <is>
          <t>History is for a line each time you do something: the date, the job, who did it and what it cost.</t>
        </is>
      </c>
    </row>
    <row r="8">
      <c r="A8" s="2" t="inlineStr">
        <is>
          <t>Status is worked out from today's date every time the file opens. Sort by Next due to see what's coming up.</t>
        </is>
      </c>
    </row>
    <row r="9">
      <c r="A9" s="2" t="inlineStr">
        <is>
          <t>General guidance for a typical Northern Hemisphere home. Your manufacturer's instructions come first.</t>
        </is>
      </c>
    </row>
    <row r="10">
      <c r="A10" s="2" t="inlineStr">
        <is>
          <t>Free from househand.illuminationdevelopment.com. The Househand app does the same thing and reminds you.</t>
        </is>
      </c>
    </row>
  </sheetData>
  <pageMargins left="0.75" right="0.75" top="1" bottom="1" header="0.5" footer="0.5"/>
  <pageSetup orientation="landscape" paperSize="1" fitToHeight="0" fitToWidth="1"/>
  <headerFooter>
    <oddHeader/>
    <oddFooter>&amp;CHousehand · househand.illuminationdevelopment.com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34"/>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0" customWidth="1" min="1" max="1"/>
    <col width="44" customWidth="1" min="2" max="2"/>
    <col width="16" customWidth="1" min="3" max="3"/>
    <col width="22" customWidth="1" min="4" max="4"/>
    <col width="15" customWidth="1" min="5" max="5"/>
    <col width="15" customWidth="1" min="6" max="6"/>
    <col width="15" customWidth="1" min="7" max="7"/>
    <col width="15" customWidth="1" min="8" max="8"/>
    <col width="34" customWidth="1" min="9" max="9"/>
    <col width="30" customWidth="1" min="10" max="10"/>
  </cols>
  <sheetData>
    <row r="1" ht="22" customHeight="1">
      <c r="A1" s="3" t="inlineStr">
        <is>
          <t>Area</t>
        </is>
      </c>
      <c r="B1" s="3" t="inlineStr">
        <is>
          <t>Task</t>
        </is>
      </c>
      <c r="C1" s="3" t="inlineStr">
        <is>
          <t>How often</t>
        </is>
      </c>
      <c r="D1" s="3" t="inlineStr">
        <is>
          <t>Best month</t>
        </is>
      </c>
      <c r="E1" s="3" t="inlineStr">
        <is>
          <t>For my home?</t>
        </is>
      </c>
      <c r="F1" s="3" t="inlineStr">
        <is>
          <t>Last done</t>
        </is>
      </c>
      <c r="G1" s="3" t="inlineStr">
        <is>
          <t>Next due</t>
        </is>
      </c>
      <c r="H1" s="3" t="inlineStr">
        <is>
          <t>Status</t>
        </is>
      </c>
      <c r="I1" s="3" t="inlineStr">
        <is>
          <t>Notes</t>
        </is>
      </c>
      <c r="J1" s="3" t="inlineStr">
        <is>
          <t>Recommended by</t>
        </is>
      </c>
    </row>
    <row r="2">
      <c r="A2" s="2" t="inlineStr">
        <is>
          <t>Safety</t>
        </is>
      </c>
      <c r="B2" s="4" t="inlineStr">
        <is>
          <t>Test smoke and CO alarms</t>
        </is>
      </c>
      <c r="C2" s="2" t="inlineStr">
        <is>
          <t>every month</t>
        </is>
      </c>
      <c r="D2" s="2" t="inlineStr">
        <is>
          <t>Any</t>
        </is>
      </c>
      <c r="E2" s="2" t="inlineStr">
        <is>
          <t>Yes</t>
        </is>
      </c>
      <c r="F2" s="5" t="n"/>
      <c r="G2" s="5">
        <f>IF(E2="No","",IF(F2&lt;&gt;"",IFERROR(EDATE(F2,1),""),""))</f>
        <v/>
      </c>
      <c r="H2" s="2">
        <f>IF(E2="No","Off",IF(AND(F2&lt;&gt;"",G2=""),"Check the date",IF(G2="","Not logged yet",IF(G2&lt;TODAY(),"Overdue",IF(G2-TODAY()&lt;=7,"Due soon","OK")))))</f>
        <v/>
      </c>
      <c r="I2" s="2" t="n"/>
      <c r="J2" s="4" t="inlineStr">
        <is>
          <t>U.S. Fire Administration</t>
        </is>
      </c>
    </row>
    <row r="3">
      <c r="A3" s="2" t="inlineStr">
        <is>
          <t>Safety</t>
        </is>
      </c>
      <c r="B3" s="4" t="inlineStr">
        <is>
          <t>Replace alarm batteries</t>
        </is>
      </c>
      <c r="C3" s="2" t="inlineStr">
        <is>
          <t>once a year</t>
        </is>
      </c>
      <c r="D3" s="2" t="inlineStr">
        <is>
          <t>Nov</t>
        </is>
      </c>
      <c r="E3" s="2" t="inlineStr">
        <is>
          <t>Yes</t>
        </is>
      </c>
      <c r="F3" s="5" t="n"/>
      <c r="G3" s="5">
        <f>IF(E3="No","",IF(F3&lt;&gt;"",IFERROR(EDATE(F3,12),""),IF(MONTH(TODAY())&lt;=11,EOMONTH(DATE(YEAR(TODAY()),11,1),0),EOMONTH(DATE(YEAR(TODAY())+1,11,1),0))))</f>
        <v/>
      </c>
      <c r="H3" s="2">
        <f>IF(E3="No","Off",IF(AND(F3&lt;&gt;"",G3=""),"Check the date",IF(G3="","Not logged yet",IF(G3&lt;TODAY(),"Overdue",IF(G3-TODAY()&lt;=14,"Due soon","OK")))))</f>
        <v/>
      </c>
      <c r="I3" s="2" t="n"/>
      <c r="J3" s="4" t="inlineStr">
        <is>
          <t>U.S. Fire Administration</t>
        </is>
      </c>
    </row>
    <row r="4">
      <c r="A4" s="2" t="inlineStr">
        <is>
          <t>Safety</t>
        </is>
      </c>
      <c r="B4" s="4" t="inlineStr">
        <is>
          <t>Replace smoke alarms</t>
        </is>
      </c>
      <c r="C4" s="2" t="inlineStr">
        <is>
          <t>every 10 years</t>
        </is>
      </c>
      <c r="D4" s="2" t="inlineStr">
        <is>
          <t>Any</t>
        </is>
      </c>
      <c r="E4" s="2" t="inlineStr">
        <is>
          <t>Yes</t>
        </is>
      </c>
      <c r="F4" s="5" t="n"/>
      <c r="G4" s="5">
        <f>IF(E4="No","",IF(F4&lt;&gt;"",IFERROR(EDATE(F4,120),""),""))</f>
        <v/>
      </c>
      <c r="H4" s="2">
        <f>IF(E4="No","Off",IF(AND(F4&lt;&gt;"",G4=""),"Check the date",IF(G4="","Not logged yet",IF(G4&lt;TODAY(),"Overdue",IF(G4-TODAY()&lt;=14,"Due soon","OK")))))</f>
        <v/>
      </c>
      <c r="I4" s="2" t="n"/>
      <c r="J4" s="4" t="inlineStr">
        <is>
          <t>U.S. Fire Administration</t>
        </is>
      </c>
    </row>
    <row r="5">
      <c r="A5" s="2" t="inlineStr">
        <is>
          <t>Safety</t>
        </is>
      </c>
      <c r="B5" s="4" t="inlineStr">
        <is>
          <t>Check fire extinguishers</t>
        </is>
      </c>
      <c r="C5" s="2" t="inlineStr">
        <is>
          <t>every month</t>
        </is>
      </c>
      <c r="D5" s="2" t="inlineStr">
        <is>
          <t>Any</t>
        </is>
      </c>
      <c r="E5" s="2" t="inlineStr">
        <is>
          <t>Yes</t>
        </is>
      </c>
      <c r="F5" s="5" t="n"/>
      <c r="G5" s="5">
        <f>IF(E5="No","",IF(F5&lt;&gt;"",IFERROR(EDATE(F5,1),""),""))</f>
        <v/>
      </c>
      <c r="H5" s="2">
        <f>IF(E5="No","Off",IF(AND(F5&lt;&gt;"",G5=""),"Check the date",IF(G5="","Not logged yet",IF(G5&lt;TODAY(),"Overdue",IF(G5-TODAY()&lt;=7,"Due soon","OK")))))</f>
        <v/>
      </c>
      <c r="I5" s="2" t="n"/>
      <c r="J5" s="4" t="inlineStr">
        <is>
          <t>National Fire Protection Association</t>
        </is>
      </c>
    </row>
    <row r="6">
      <c r="A6" s="2" t="inlineStr">
        <is>
          <t>Safety</t>
        </is>
      </c>
      <c r="B6" s="4" t="inlineStr">
        <is>
          <t>Test GFCI outlets</t>
        </is>
      </c>
      <c r="C6" s="2" t="inlineStr">
        <is>
          <t>every month</t>
        </is>
      </c>
      <c r="D6" s="2" t="inlineStr">
        <is>
          <t>Any</t>
        </is>
      </c>
      <c r="E6" s="2" t="inlineStr">
        <is>
          <t>Yes</t>
        </is>
      </c>
      <c r="F6" s="5" t="n"/>
      <c r="G6" s="5">
        <f>IF(E6="No","",IF(F6&lt;&gt;"",IFERROR(EDATE(F6,1),""),""))</f>
        <v/>
      </c>
      <c r="H6" s="2">
        <f>IF(E6="No","Off",IF(AND(F6&lt;&gt;"",G6=""),"Check the date",IF(G6="","Not logged yet",IF(G6&lt;TODAY(),"Overdue",IF(G6-TODAY()&lt;=7,"Due soon","OK")))))</f>
        <v/>
      </c>
      <c r="I6" s="2" t="n"/>
      <c r="J6" s="4" t="inlineStr">
        <is>
          <t>U.S. Consumer Product Safety Commission</t>
        </is>
      </c>
    </row>
    <row r="7">
      <c r="A7" s="2" t="inlineStr">
        <is>
          <t>Heating &amp; cooling</t>
        </is>
      </c>
      <c r="B7" s="4" t="inlineStr">
        <is>
          <t>Change HVAC filter</t>
        </is>
      </c>
      <c r="C7" s="2" t="inlineStr">
        <is>
          <t>every 3 months</t>
        </is>
      </c>
      <c r="D7" s="2" t="inlineStr">
        <is>
          <t>Any</t>
        </is>
      </c>
      <c r="E7" s="2" t="inlineStr">
        <is>
          <t>Yes</t>
        </is>
      </c>
      <c r="F7" s="5" t="n"/>
      <c r="G7" s="5">
        <f>IF(E7="No","",IF(F7&lt;&gt;"",IFERROR(EDATE(F7,3),""),""))</f>
        <v/>
      </c>
      <c r="H7" s="2">
        <f>IF(E7="No","Off",IF(AND(F7&lt;&gt;"",G7=""),"Check the date",IF(G7="","Not logged yet",IF(G7&lt;TODAY(),"Overdue",IF(G7-TODAY()&lt;=14,"Due soon","OK")))))</f>
        <v/>
      </c>
      <c r="I7" s="2" t="n"/>
      <c r="J7" s="4" t="inlineStr">
        <is>
          <t>ENERGY STAR (U.S. EPA)</t>
        </is>
      </c>
    </row>
    <row r="8">
      <c r="A8" s="2" t="inlineStr">
        <is>
          <t>Heating &amp; cooling</t>
        </is>
      </c>
      <c r="B8" s="4" t="inlineStr">
        <is>
          <t>Service the air conditioner</t>
        </is>
      </c>
      <c r="C8" s="2" t="inlineStr">
        <is>
          <t>once a year</t>
        </is>
      </c>
      <c r="D8" s="2" t="inlineStr">
        <is>
          <t>Apr</t>
        </is>
      </c>
      <c r="E8" s="2" t="inlineStr">
        <is>
          <t>Yes</t>
        </is>
      </c>
      <c r="F8" s="5" t="n"/>
      <c r="G8" s="5">
        <f>IF(E8="No","",IF(F8&lt;&gt;"",IFERROR(EDATE(F8,12),""),IF(MONTH(TODAY())&lt;=4,EOMONTH(DATE(YEAR(TODAY()),4,1),0),EOMONTH(DATE(YEAR(TODAY())+1,4,1),0))))</f>
        <v/>
      </c>
      <c r="H8" s="2">
        <f>IF(E8="No","Off",IF(AND(F8&lt;&gt;"",G8=""),"Check the date",IF(G8="","Not logged yet",IF(G8&lt;TODAY(),"Overdue",IF(G8-TODAY()&lt;=14,"Due soon","OK")))))</f>
        <v/>
      </c>
      <c r="I8" s="2" t="n"/>
      <c r="J8" s="4" t="inlineStr">
        <is>
          <t>ENERGY STAR (U.S. EPA)</t>
        </is>
      </c>
    </row>
    <row r="9">
      <c r="A9" s="2" t="inlineStr">
        <is>
          <t>Heating &amp; cooling</t>
        </is>
      </c>
      <c r="B9" s="4" t="inlineStr">
        <is>
          <t>Service the furnace or heat pump</t>
        </is>
      </c>
      <c r="C9" s="2" t="inlineStr">
        <is>
          <t>once a year</t>
        </is>
      </c>
      <c r="D9" s="2" t="inlineStr">
        <is>
          <t>Sep</t>
        </is>
      </c>
      <c r="E9" s="2" t="inlineStr">
        <is>
          <t>Yes</t>
        </is>
      </c>
      <c r="F9" s="5" t="n"/>
      <c r="G9" s="5">
        <f>IF(E9="No","",IF(F9&lt;&gt;"",IFERROR(EDATE(F9,12),""),IF(MONTH(TODAY())&lt;=9,EOMONTH(DATE(YEAR(TODAY()),9,1),0),EOMONTH(DATE(YEAR(TODAY())+1,9,1),0))))</f>
        <v/>
      </c>
      <c r="H9" s="2">
        <f>IF(E9="No","Off",IF(AND(F9&lt;&gt;"",G9=""),"Check the date",IF(G9="","Not logged yet",IF(G9&lt;TODAY(),"Overdue",IF(G9-TODAY()&lt;=14,"Due soon","OK")))))</f>
        <v/>
      </c>
      <c r="I9" s="2" t="n"/>
      <c r="J9" s="4" t="inlineStr">
        <is>
          <t>ENERGY STAR (U.S. EPA)</t>
        </is>
      </c>
    </row>
    <row r="10">
      <c r="A10" s="2" t="inlineStr">
        <is>
          <t>Heating &amp; cooling</t>
        </is>
      </c>
      <c r="B10" s="4" t="inlineStr">
        <is>
          <t>Switch ceiling fan direction</t>
        </is>
      </c>
      <c r="C10" s="2" t="inlineStr">
        <is>
          <t>every 6 months</t>
        </is>
      </c>
      <c r="D10" s="2" t="inlineStr">
        <is>
          <t>Apr, Oct</t>
        </is>
      </c>
      <c r="E10" s="2" t="inlineStr">
        <is>
          <t>Yes</t>
        </is>
      </c>
      <c r="F10" s="5" t="n"/>
      <c r="G10" s="5">
        <f>IF(E10="No","",IF(F10&lt;&gt;"",IFERROR(EDATE(F10,6),""),IF(MONTH(TODAY())&lt;=4,EOMONTH(DATE(YEAR(TODAY()),4,1),0),IF(MONTH(TODAY())&lt;=10,EOMONTH(DATE(YEAR(TODAY()),10,1),0),EOMONTH(DATE(YEAR(TODAY())+1,4,1),0)))))</f>
        <v/>
      </c>
      <c r="H10" s="2">
        <f>IF(E10="No","Off",IF(AND(F10&lt;&gt;"",G10=""),"Check the date",IF(G10="","Not logged yet",IF(G10&lt;TODAY(),"Overdue",IF(G10-TODAY()&lt;=14,"Due soon","OK")))))</f>
        <v/>
      </c>
      <c r="I10" s="2" t="n"/>
      <c r="J10" s="4" t="inlineStr">
        <is>
          <t>ENERGY STAR (U.S. EPA)</t>
        </is>
      </c>
    </row>
    <row r="11">
      <c r="A11" s="2" t="inlineStr">
        <is>
          <t>Heating &amp; cooling</t>
        </is>
      </c>
      <c r="B11" s="4" t="inlineStr">
        <is>
          <t>Inspect the chimney</t>
        </is>
      </c>
      <c r="C11" s="2" t="inlineStr">
        <is>
          <t>once a year</t>
        </is>
      </c>
      <c r="D11" s="2" t="inlineStr">
        <is>
          <t>Aug</t>
        </is>
      </c>
      <c r="E11" s="2" t="inlineStr">
        <is>
          <t>No</t>
        </is>
      </c>
      <c r="F11" s="5" t="n"/>
      <c r="G11" s="5">
        <f>IF(E11="No","",IF(F11&lt;&gt;"",IFERROR(EDATE(F11,12),""),IF(MONTH(TODAY())&lt;=8,EOMONTH(DATE(YEAR(TODAY()),8,1),0),EOMONTH(DATE(YEAR(TODAY())+1,8,1),0))))</f>
        <v/>
      </c>
      <c r="H11" s="2">
        <f>IF(E11="No","Off",IF(AND(F11&lt;&gt;"",G11=""),"Check the date",IF(G11="","Not logged yet",IF(G11&lt;TODAY(),"Overdue",IF(G11-TODAY()&lt;=14,"Due soon","OK")))))</f>
        <v/>
      </c>
      <c r="I11" s="2" t="n"/>
      <c r="J11" s="4" t="inlineStr">
        <is>
          <t>Chimney Safety Institute of America (citing NFPA 211)</t>
        </is>
      </c>
    </row>
    <row r="12">
      <c r="A12" s="2" t="inlineStr">
        <is>
          <t>Plumbing &amp; water</t>
        </is>
      </c>
      <c r="B12" s="4" t="inlineStr">
        <is>
          <t>Flush the water heater</t>
        </is>
      </c>
      <c r="C12" s="2" t="inlineStr">
        <is>
          <t>once a year</t>
        </is>
      </c>
      <c r="D12" s="2" t="inlineStr">
        <is>
          <t>Any</t>
        </is>
      </c>
      <c r="E12" s="2" t="inlineStr">
        <is>
          <t>Yes</t>
        </is>
      </c>
      <c r="F12" s="5" t="n"/>
      <c r="G12" s="5">
        <f>IF(E12="No","",IF(F12&lt;&gt;"",IFERROR(EDATE(F12,12),""),""))</f>
        <v/>
      </c>
      <c r="H12" s="2">
        <f>IF(E12="No","Off",IF(AND(F12&lt;&gt;"",G12=""),"Check the date",IF(G12="","Not logged yet",IF(G12&lt;TODAY(),"Overdue",IF(G12-TODAY()&lt;=14,"Due soon","OK")))))</f>
        <v/>
      </c>
      <c r="I12" s="2" t="n"/>
      <c r="J12" s="4" t="inlineStr">
        <is>
          <t>A. O. Smith</t>
        </is>
      </c>
    </row>
    <row r="13">
      <c r="A13" s="2" t="inlineStr">
        <is>
          <t>Plumbing &amp; water</t>
        </is>
      </c>
      <c r="B13" s="4" t="inlineStr">
        <is>
          <t>Check the water heater anode rod</t>
        </is>
      </c>
      <c r="C13" s="2" t="inlineStr">
        <is>
          <t>every 2 years</t>
        </is>
      </c>
      <c r="D13" s="2" t="inlineStr">
        <is>
          <t>Any</t>
        </is>
      </c>
      <c r="E13" s="2" t="inlineStr">
        <is>
          <t>Yes</t>
        </is>
      </c>
      <c r="F13" s="5" t="n"/>
      <c r="G13" s="5">
        <f>IF(E13="No","",IF(F13&lt;&gt;"",IFERROR(EDATE(F13,24),""),""))</f>
        <v/>
      </c>
      <c r="H13" s="2">
        <f>IF(E13="No","Off",IF(AND(F13&lt;&gt;"",G13=""),"Check the date",IF(G13="","Not logged yet",IF(G13&lt;TODAY(),"Overdue",IF(G13-TODAY()&lt;=14,"Due soon","OK")))))</f>
        <v/>
      </c>
      <c r="I13" s="2" t="n"/>
      <c r="J13" s="4" t="inlineStr">
        <is>
          <t>Bradford White</t>
        </is>
      </c>
    </row>
    <row r="14">
      <c r="A14" s="2" t="inlineStr">
        <is>
          <t>Plumbing &amp; water</t>
        </is>
      </c>
      <c r="B14" s="4" t="inlineStr">
        <is>
          <t>Check for leaks under sinks</t>
        </is>
      </c>
      <c r="C14" s="2" t="inlineStr">
        <is>
          <t>every 6 months</t>
        </is>
      </c>
      <c r="D14" s="2" t="inlineStr">
        <is>
          <t>Any</t>
        </is>
      </c>
      <c r="E14" s="2" t="inlineStr">
        <is>
          <t>Yes</t>
        </is>
      </c>
      <c r="F14" s="5" t="n"/>
      <c r="G14" s="5">
        <f>IF(E14="No","",IF(F14&lt;&gt;"",IFERROR(EDATE(F14,6),""),""))</f>
        <v/>
      </c>
      <c r="H14" s="2">
        <f>IF(E14="No","Off",IF(AND(F14&lt;&gt;"",G14=""),"Check the date",IF(G14="","Not logged yet",IF(G14&lt;TODAY(),"Overdue",IF(G14-TODAY()&lt;=14,"Due soon","OK")))))</f>
        <v/>
      </c>
      <c r="I14" s="2" t="n"/>
      <c r="J14" s="4" t="inlineStr">
        <is>
          <t>University of Georgia Cooperative Extension</t>
        </is>
      </c>
    </row>
    <row r="15">
      <c r="A15" s="2" t="inlineStr">
        <is>
          <t>Plumbing &amp; water</t>
        </is>
      </c>
      <c r="B15" s="4" t="inlineStr">
        <is>
          <t>Inspect washing machine hoses</t>
        </is>
      </c>
      <c r="C15" s="2" t="inlineStr">
        <is>
          <t>once a year</t>
        </is>
      </c>
      <c r="D15" s="2" t="inlineStr">
        <is>
          <t>Any</t>
        </is>
      </c>
      <c r="E15" s="2" t="inlineStr">
        <is>
          <t>Yes</t>
        </is>
      </c>
      <c r="F15" s="5" t="n"/>
      <c r="G15" s="5">
        <f>IF(E15="No","",IF(F15&lt;&gt;"",IFERROR(EDATE(F15,12),""),""))</f>
        <v/>
      </c>
      <c r="H15" s="2">
        <f>IF(E15="No","Off",IF(AND(F15&lt;&gt;"",G15=""),"Check the date",IF(G15="","Not logged yet",IF(G15&lt;TODAY(),"Overdue",IF(G15-TODAY()&lt;=14,"Due soon","OK")))))</f>
        <v/>
      </c>
      <c r="I15" s="2" t="n"/>
      <c r="J15" s="4" t="inlineStr">
        <is>
          <t>Whirlpool</t>
        </is>
      </c>
    </row>
    <row r="16">
      <c r="A16" s="2" t="inlineStr">
        <is>
          <t>Plumbing &amp; water</t>
        </is>
      </c>
      <c r="B16" s="4" t="inlineStr">
        <is>
          <t>Check tub and shower caulk</t>
        </is>
      </c>
      <c r="C16" s="2" t="inlineStr">
        <is>
          <t>every 6 months</t>
        </is>
      </c>
      <c r="D16" s="2" t="inlineStr">
        <is>
          <t>Any</t>
        </is>
      </c>
      <c r="E16" s="2" t="inlineStr">
        <is>
          <t>Yes</t>
        </is>
      </c>
      <c r="F16" s="5" t="n"/>
      <c r="G16" s="5">
        <f>IF(E16="No","",IF(F16&lt;&gt;"",IFERROR(EDATE(F16,6),""),""))</f>
        <v/>
      </c>
      <c r="H16" s="2">
        <f>IF(E16="No","Off",IF(AND(F16&lt;&gt;"",G16=""),"Check the date",IF(G16="","Not logged yet",IF(G16&lt;TODAY(),"Overdue",IF(G16-TODAY()&lt;=14,"Due soon","OK")))))</f>
        <v/>
      </c>
      <c r="I16" s="2" t="n"/>
      <c r="J16" s="4" t="inlineStr">
        <is>
          <t>University of Georgia Cooperative Extension</t>
        </is>
      </c>
    </row>
    <row r="17">
      <c r="A17" s="2" t="inlineStr">
        <is>
          <t>Plumbing &amp; water</t>
        </is>
      </c>
      <c r="B17" s="4" t="inlineStr">
        <is>
          <t>Test the sump pump</t>
        </is>
      </c>
      <c r="C17" s="2" t="inlineStr">
        <is>
          <t>every month</t>
        </is>
      </c>
      <c r="D17" s="2" t="inlineStr">
        <is>
          <t>Any</t>
        </is>
      </c>
      <c r="E17" s="2" t="inlineStr">
        <is>
          <t>No</t>
        </is>
      </c>
      <c r="F17" s="5" t="n"/>
      <c r="G17" s="5">
        <f>IF(E17="No","",IF(F17&lt;&gt;"",IFERROR(EDATE(F17,1),""),""))</f>
        <v/>
      </c>
      <c r="H17" s="2">
        <f>IF(E17="No","Off",IF(AND(F17&lt;&gt;"",G17=""),"Check the date",IF(G17="","Not logged yet",IF(G17&lt;TODAY(),"Overdue",IF(G17-TODAY()&lt;=7,"Due soon","OK")))))</f>
        <v/>
      </c>
      <c r="I17" s="2" t="n"/>
      <c r="J17" s="4" t="inlineStr">
        <is>
          <t>Liberty Pumps</t>
        </is>
      </c>
    </row>
    <row r="18">
      <c r="A18" s="2" t="inlineStr">
        <is>
          <t>Plumbing &amp; water</t>
        </is>
      </c>
      <c r="B18" s="4" t="inlineStr">
        <is>
          <t>Pump the septic tank</t>
        </is>
      </c>
      <c r="C18" s="2" t="inlineStr">
        <is>
          <t>every 3 years</t>
        </is>
      </c>
      <c r="D18" s="2" t="inlineStr">
        <is>
          <t>Any</t>
        </is>
      </c>
      <c r="E18" s="2" t="inlineStr">
        <is>
          <t>No</t>
        </is>
      </c>
      <c r="F18" s="5" t="n"/>
      <c r="G18" s="5">
        <f>IF(E18="No","",IF(F18&lt;&gt;"",IFERROR(EDATE(F18,36),""),""))</f>
        <v/>
      </c>
      <c r="H18" s="2">
        <f>IF(E18="No","Off",IF(AND(F18&lt;&gt;"",G18=""),"Check the date",IF(G18="","Not logged yet",IF(G18&lt;TODAY(),"Overdue",IF(G18-TODAY()&lt;=14,"Due soon","OK")))))</f>
        <v/>
      </c>
      <c r="I18" s="2" t="n"/>
      <c r="J18" s="4" t="inlineStr">
        <is>
          <t>U.S. EPA</t>
        </is>
      </c>
    </row>
    <row r="19">
      <c r="A19" s="2" t="inlineStr">
        <is>
          <t>Plumbing &amp; water</t>
        </is>
      </c>
      <c r="B19" s="4" t="inlineStr">
        <is>
          <t>Replace whole-house water filter</t>
        </is>
      </c>
      <c r="C19" s="2" t="inlineStr">
        <is>
          <t>every 6 months</t>
        </is>
      </c>
      <c r="D19" s="2" t="inlineStr">
        <is>
          <t>Any</t>
        </is>
      </c>
      <c r="E19" s="2" t="inlineStr">
        <is>
          <t>No</t>
        </is>
      </c>
      <c r="F19" s="5" t="n"/>
      <c r="G19" s="5">
        <f>IF(E19="No","",IF(F19&lt;&gt;"",IFERROR(EDATE(F19,6),""),""))</f>
        <v/>
      </c>
      <c r="H19" s="2">
        <f>IF(E19="No","Off",IF(AND(F19&lt;&gt;"",G19=""),"Check the date",IF(G19="","Not logged yet",IF(G19&lt;TODAY(),"Overdue",IF(G19-TODAY()&lt;=14,"Due soon","OK")))))</f>
        <v/>
      </c>
      <c r="I19" s="2" t="n"/>
      <c r="J19" s="4" t="inlineStr">
        <is>
          <t>3M Aqua-Pure / Solventum</t>
        </is>
      </c>
    </row>
    <row r="20">
      <c r="A20" s="2" t="inlineStr">
        <is>
          <t>Plumbing &amp; water</t>
        </is>
      </c>
      <c r="B20" s="4" t="inlineStr">
        <is>
          <t>Top up water softener salt</t>
        </is>
      </c>
      <c r="C20" s="2" t="inlineStr">
        <is>
          <t>every month</t>
        </is>
      </c>
      <c r="D20" s="2" t="inlineStr">
        <is>
          <t>Any</t>
        </is>
      </c>
      <c r="E20" s="2" t="inlineStr">
        <is>
          <t>No</t>
        </is>
      </c>
      <c r="F20" s="5" t="n"/>
      <c r="G20" s="5">
        <f>IF(E20="No","",IF(F20&lt;&gt;"",IFERROR(EDATE(F20,1),""),""))</f>
        <v/>
      </c>
      <c r="H20" s="2">
        <f>IF(E20="No","Off",IF(AND(F20&lt;&gt;"",G20=""),"Check the date",IF(G20="","Not logged yet",IF(G20&lt;TODAY(),"Overdue",IF(G20-TODAY()&lt;=7,"Due soon","OK")))))</f>
        <v/>
      </c>
      <c r="I20" s="2" t="n"/>
      <c r="J20" s="4" t="inlineStr">
        <is>
          <t>Culligan</t>
        </is>
      </c>
    </row>
    <row r="21">
      <c r="A21" s="2" t="inlineStr">
        <is>
          <t>Kitchen &amp; appliances</t>
        </is>
      </c>
      <c r="B21" s="4" t="inlineStr">
        <is>
          <t>Clean refrigerator coils</t>
        </is>
      </c>
      <c r="C21" s="2" t="inlineStr">
        <is>
          <t>once a year</t>
        </is>
      </c>
      <c r="D21" s="2" t="inlineStr">
        <is>
          <t>Any</t>
        </is>
      </c>
      <c r="E21" s="2" t="inlineStr">
        <is>
          <t>Yes</t>
        </is>
      </c>
      <c r="F21" s="5" t="n"/>
      <c r="G21" s="5">
        <f>IF(E21="No","",IF(F21&lt;&gt;"",IFERROR(EDATE(F21,12),""),""))</f>
        <v/>
      </c>
      <c r="H21" s="2">
        <f>IF(E21="No","Off",IF(AND(F21&lt;&gt;"",G21=""),"Check the date",IF(G21="","Not logged yet",IF(G21&lt;TODAY(),"Overdue",IF(G21-TODAY()&lt;=14,"Due soon","OK")))))</f>
        <v/>
      </c>
      <c r="I21" s="2" t="n"/>
      <c r="J21" s="4" t="inlineStr">
        <is>
          <t>GE Appliances</t>
        </is>
      </c>
    </row>
    <row r="22">
      <c r="A22" s="2" t="inlineStr">
        <is>
          <t>Kitchen &amp; appliances</t>
        </is>
      </c>
      <c r="B22" s="4" t="inlineStr">
        <is>
          <t>Replace fridge water filter</t>
        </is>
      </c>
      <c r="C22" s="2" t="inlineStr">
        <is>
          <t>every 6 months</t>
        </is>
      </c>
      <c r="D22" s="2" t="inlineStr">
        <is>
          <t>Any</t>
        </is>
      </c>
      <c r="E22" s="2" t="inlineStr">
        <is>
          <t>No</t>
        </is>
      </c>
      <c r="F22" s="5" t="n"/>
      <c r="G22" s="5">
        <f>IF(E22="No","",IF(F22&lt;&gt;"",IFERROR(EDATE(F22,6),""),""))</f>
        <v/>
      </c>
      <c r="H22" s="2">
        <f>IF(E22="No","Off",IF(AND(F22&lt;&gt;"",G22=""),"Check the date",IF(G22="","Not logged yet",IF(G22&lt;TODAY(),"Overdue",IF(G22-TODAY()&lt;=14,"Due soon","OK")))))</f>
        <v/>
      </c>
      <c r="I22" s="2" t="n"/>
      <c r="J22" s="4" t="inlineStr">
        <is>
          <t>Whirlpool</t>
        </is>
      </c>
    </row>
    <row r="23">
      <c r="A23" s="2" t="inlineStr">
        <is>
          <t>Kitchen &amp; appliances</t>
        </is>
      </c>
      <c r="B23" s="4" t="inlineStr">
        <is>
          <t>Clean the dishwasher filter</t>
        </is>
      </c>
      <c r="C23" s="2" t="inlineStr">
        <is>
          <t>every month</t>
        </is>
      </c>
      <c r="D23" s="2" t="inlineStr">
        <is>
          <t>Any</t>
        </is>
      </c>
      <c r="E23" s="2" t="inlineStr">
        <is>
          <t>Yes</t>
        </is>
      </c>
      <c r="F23" s="5" t="n"/>
      <c r="G23" s="5">
        <f>IF(E23="No","",IF(F23&lt;&gt;"",IFERROR(EDATE(F23,1),""),""))</f>
        <v/>
      </c>
      <c r="H23" s="2">
        <f>IF(E23="No","Off",IF(AND(F23&lt;&gt;"",G23=""),"Check the date",IF(G23="","Not logged yet",IF(G23&lt;TODAY(),"Overdue",IF(G23-TODAY()&lt;=7,"Due soon","OK")))))</f>
        <v/>
      </c>
      <c r="I23" s="2" t="n"/>
      <c r="J23" s="4" t="inlineStr">
        <is>
          <t>Whirlpool</t>
        </is>
      </c>
    </row>
    <row r="24">
      <c r="A24" s="2" t="inlineStr">
        <is>
          <t>Kitchen &amp; appliances</t>
        </is>
      </c>
      <c r="B24" s="4" t="inlineStr">
        <is>
          <t>Clean range hood filter</t>
        </is>
      </c>
      <c r="C24" s="2" t="inlineStr">
        <is>
          <t>every month</t>
        </is>
      </c>
      <c r="D24" s="2" t="inlineStr">
        <is>
          <t>Any</t>
        </is>
      </c>
      <c r="E24" s="2" t="inlineStr">
        <is>
          <t>Yes</t>
        </is>
      </c>
      <c r="F24" s="5" t="n"/>
      <c r="G24" s="5">
        <f>IF(E24="No","",IF(F24&lt;&gt;"",IFERROR(EDATE(F24,1),""),""))</f>
        <v/>
      </c>
      <c r="H24" s="2">
        <f>IF(E24="No","Off",IF(AND(F24&lt;&gt;"",G24=""),"Check the date",IF(G24="","Not logged yet",IF(G24&lt;TODAY(),"Overdue",IF(G24-TODAY()&lt;=7,"Due soon","OK")))))</f>
        <v/>
      </c>
      <c r="I24" s="2" t="n"/>
      <c r="J24" s="4" t="inlineStr">
        <is>
          <t>Broan-NuTone</t>
        </is>
      </c>
    </row>
    <row r="25">
      <c r="A25" s="2" t="inlineStr">
        <is>
          <t>Kitchen &amp; appliances</t>
        </is>
      </c>
      <c r="B25" s="4" t="inlineStr">
        <is>
          <t>Clean the dryer vent</t>
        </is>
      </c>
      <c r="C25" s="2" t="inlineStr">
        <is>
          <t>once a year</t>
        </is>
      </c>
      <c r="D25" s="2" t="inlineStr">
        <is>
          <t>Any</t>
        </is>
      </c>
      <c r="E25" s="2" t="inlineStr">
        <is>
          <t>Yes</t>
        </is>
      </c>
      <c r="F25" s="5" t="n"/>
      <c r="G25" s="5">
        <f>IF(E25="No","",IF(F25&lt;&gt;"",IFERROR(EDATE(F25,12),""),""))</f>
        <v/>
      </c>
      <c r="H25" s="2">
        <f>IF(E25="No","Off",IF(AND(F25&lt;&gt;"",G25=""),"Check the date",IF(G25="","Not logged yet",IF(G25&lt;TODAY(),"Overdue",IF(G25-TODAY()&lt;=14,"Due soon","OK")))))</f>
        <v/>
      </c>
      <c r="I25" s="2" t="n"/>
      <c r="J25" s="4" t="inlineStr">
        <is>
          <t>National Fire Protection Association</t>
        </is>
      </c>
    </row>
    <row r="26">
      <c r="A26" s="2" t="inlineStr">
        <is>
          <t>Outside &amp; yard</t>
        </is>
      </c>
      <c r="B26" s="4" t="inlineStr">
        <is>
          <t>Clean the gutters</t>
        </is>
      </c>
      <c r="C26" s="2" t="inlineStr">
        <is>
          <t>every 6 months</t>
        </is>
      </c>
      <c r="D26" s="2" t="inlineStr">
        <is>
          <t>May, Nov</t>
        </is>
      </c>
      <c r="E26" s="2" t="inlineStr">
        <is>
          <t>Yes</t>
        </is>
      </c>
      <c r="F26" s="5" t="n"/>
      <c r="G26" s="5">
        <f>IF(E26="No","",IF(F26&lt;&gt;"",IFERROR(EDATE(F26,6),""),IF(MONTH(TODAY())&lt;=5,EOMONTH(DATE(YEAR(TODAY()),5,1),0),IF(MONTH(TODAY())&lt;=11,EOMONTH(DATE(YEAR(TODAY()),11,1),0),EOMONTH(DATE(YEAR(TODAY())+1,5,1),0)))))</f>
        <v/>
      </c>
      <c r="H26" s="2">
        <f>IF(E26="No","Off",IF(AND(F26&lt;&gt;"",G26=""),"Check the date",IF(G26="","Not logged yet",IF(G26&lt;TODAY(),"Overdue",IF(G26-TODAY()&lt;=14,"Due soon","OK")))))</f>
        <v/>
      </c>
      <c r="I26" s="2" t="n"/>
      <c r="J26" s="4" t="inlineStr">
        <is>
          <t>West Virginia University Extension</t>
        </is>
      </c>
    </row>
    <row r="27">
      <c r="A27" s="2" t="inlineStr">
        <is>
          <t>Outside &amp; yard</t>
        </is>
      </c>
      <c r="B27" s="4" t="inlineStr">
        <is>
          <t>Inspect the roof</t>
        </is>
      </c>
      <c r="C27" s="2" t="inlineStr">
        <is>
          <t>every 6 months</t>
        </is>
      </c>
      <c r="D27" s="2" t="inlineStr">
        <is>
          <t>May, Nov</t>
        </is>
      </c>
      <c r="E27" s="2" t="inlineStr">
        <is>
          <t>Yes</t>
        </is>
      </c>
      <c r="F27" s="5" t="n"/>
      <c r="G27" s="5">
        <f>IF(E27="No","",IF(F27&lt;&gt;"",IFERROR(EDATE(F27,6),""),IF(MONTH(TODAY())&lt;=5,EOMONTH(DATE(YEAR(TODAY()),5,1),0),IF(MONTH(TODAY())&lt;=11,EOMONTH(DATE(YEAR(TODAY()),11,1),0),EOMONTH(DATE(YEAR(TODAY())+1,5,1),0)))))</f>
        <v/>
      </c>
      <c r="H27" s="2">
        <f>IF(E27="No","Off",IF(AND(F27&lt;&gt;"",G27=""),"Check the date",IF(G27="","Not logged yet",IF(G27&lt;TODAY(),"Overdue",IF(G27-TODAY()&lt;=14,"Due soon","OK")))))</f>
        <v/>
      </c>
      <c r="I27" s="2" t="n"/>
      <c r="J27" s="4" t="inlineStr">
        <is>
          <t>National Roofing Contractors Association</t>
        </is>
      </c>
    </row>
    <row r="28">
      <c r="A28" s="2" t="inlineStr">
        <is>
          <t>Outside &amp; yard</t>
        </is>
      </c>
      <c r="B28" s="4" t="inlineStr">
        <is>
          <t>Check exterior caulk and weatherstripping</t>
        </is>
      </c>
      <c r="C28" s="2" t="inlineStr">
        <is>
          <t>every 6 months</t>
        </is>
      </c>
      <c r="D28" s="2" t="inlineStr">
        <is>
          <t>Mar, Sep</t>
        </is>
      </c>
      <c r="E28" s="2" t="inlineStr">
        <is>
          <t>Yes</t>
        </is>
      </c>
      <c r="F28" s="5" t="n"/>
      <c r="G28" s="5">
        <f>IF(E28="No","",IF(F28&lt;&gt;"",IFERROR(EDATE(F28,6),""),IF(MONTH(TODAY())&lt;=3,EOMONTH(DATE(YEAR(TODAY()),3,1),0),IF(MONTH(TODAY())&lt;=9,EOMONTH(DATE(YEAR(TODAY()),9,1),0),EOMONTH(DATE(YEAR(TODAY())+1,3,1),0)))))</f>
        <v/>
      </c>
      <c r="H28" s="2">
        <f>IF(E28="No","Off",IF(AND(F28&lt;&gt;"",G28=""),"Check the date",IF(G28="","Not logged yet",IF(G28&lt;TODAY(),"Overdue",IF(G28-TODAY()&lt;=14,"Due soon","OK")))))</f>
        <v/>
      </c>
      <c r="I28" s="2" t="n"/>
      <c r="J28" s="4" t="inlineStr">
        <is>
          <t>University of Georgia Cooperative Extension</t>
        </is>
      </c>
    </row>
    <row r="29">
      <c r="A29" s="2" t="inlineStr">
        <is>
          <t>Outside &amp; yard</t>
        </is>
      </c>
      <c r="B29" s="4" t="inlineStr">
        <is>
          <t>Winterize outdoor faucets</t>
        </is>
      </c>
      <c r="C29" s="2" t="inlineStr">
        <is>
          <t>once a year</t>
        </is>
      </c>
      <c r="D29" s="2" t="inlineStr">
        <is>
          <t>Oct</t>
        </is>
      </c>
      <c r="E29" s="2" t="inlineStr">
        <is>
          <t>No</t>
        </is>
      </c>
      <c r="F29" s="5" t="n"/>
      <c r="G29" s="5">
        <f>IF(E29="No","",IF(F29&lt;&gt;"",IFERROR(EDATE(F29,12),""),IF(MONTH(TODAY())&lt;=10,EOMONTH(DATE(YEAR(TODAY()),10,1),0),EOMONTH(DATE(YEAR(TODAY())+1,10,1),0))))</f>
        <v/>
      </c>
      <c r="H29" s="2">
        <f>IF(E29="No","Off",IF(AND(F29&lt;&gt;"",G29=""),"Check the date",IF(G29="","Not logged yet",IF(G29&lt;TODAY(),"Overdue",IF(G29-TODAY()&lt;=14,"Due soon","OK")))))</f>
        <v/>
      </c>
      <c r="I29" s="2" t="n"/>
      <c r="J29" s="4" t="inlineStr">
        <is>
          <t>University of Georgia Cooperative Extension</t>
        </is>
      </c>
    </row>
    <row r="30">
      <c r="A30" s="2" t="inlineStr">
        <is>
          <t>Outside &amp; yard</t>
        </is>
      </c>
      <c r="B30" s="4" t="inlineStr">
        <is>
          <t>Check the sprinkler system</t>
        </is>
      </c>
      <c r="C30" s="2" t="inlineStr">
        <is>
          <t>once a year</t>
        </is>
      </c>
      <c r="D30" s="2" t="inlineStr">
        <is>
          <t>Apr</t>
        </is>
      </c>
      <c r="E30" s="2" t="inlineStr">
        <is>
          <t>No</t>
        </is>
      </c>
      <c r="F30" s="5" t="n"/>
      <c r="G30" s="5">
        <f>IF(E30="No","",IF(F30&lt;&gt;"",IFERROR(EDATE(F30,12),""),IF(MONTH(TODAY())&lt;=4,EOMONTH(DATE(YEAR(TODAY()),4,1),0),EOMONTH(DATE(YEAR(TODAY())+1,4,1),0))))</f>
        <v/>
      </c>
      <c r="H30" s="2">
        <f>IF(E30="No","Off",IF(AND(F30&lt;&gt;"",G30=""),"Check the date",IF(G30="","Not logged yet",IF(G30&lt;TODAY(),"Overdue",IF(G30-TODAY()&lt;=14,"Due soon","OK")))))</f>
        <v/>
      </c>
      <c r="I30" s="2" t="n"/>
      <c r="J30" s="4" t="inlineStr">
        <is>
          <t>U.S. EPA WaterSense</t>
        </is>
      </c>
    </row>
    <row r="31">
      <c r="A31" s="2" t="inlineStr">
        <is>
          <t>Outside &amp; yard</t>
        </is>
      </c>
      <c r="B31" s="4" t="inlineStr">
        <is>
          <t>Lubricate the garage door</t>
        </is>
      </c>
      <c r="C31" s="2" t="inlineStr">
        <is>
          <t>every 6 months</t>
        </is>
      </c>
      <c r="D31" s="2" t="inlineStr">
        <is>
          <t>Any</t>
        </is>
      </c>
      <c r="E31" s="2" t="inlineStr">
        <is>
          <t>Yes</t>
        </is>
      </c>
      <c r="F31" s="5" t="n"/>
      <c r="G31" s="5">
        <f>IF(E31="No","",IF(F31&lt;&gt;"",IFERROR(EDATE(F31,6),""),""))</f>
        <v/>
      </c>
      <c r="H31" s="2">
        <f>IF(E31="No","Off",IF(AND(F31&lt;&gt;"",G31=""),"Check the date",IF(G31="","Not logged yet",IF(G31&lt;TODAY(),"Overdue",IF(G31-TODAY()&lt;=14,"Due soon","OK")))))</f>
        <v/>
      </c>
      <c r="I31" s="2" t="n"/>
      <c r="J31" s="4" t="inlineStr">
        <is>
          <t>Clopay</t>
        </is>
      </c>
    </row>
    <row r="32">
      <c r="A32" s="2" t="inlineStr">
        <is>
          <t>Outside &amp; yard</t>
        </is>
      </c>
      <c r="B32" s="4" t="inlineStr">
        <is>
          <t>Check and seal the deck</t>
        </is>
      </c>
      <c r="C32" s="2" t="inlineStr">
        <is>
          <t>once a year</t>
        </is>
      </c>
      <c r="D32" s="2" t="inlineStr">
        <is>
          <t>Jun</t>
        </is>
      </c>
      <c r="E32" s="2" t="inlineStr">
        <is>
          <t>No</t>
        </is>
      </c>
      <c r="F32" s="5" t="n"/>
      <c r="G32" s="5">
        <f>IF(E32="No","",IF(F32&lt;&gt;"",IFERROR(EDATE(F32,12),""),IF(MONTH(TODAY())&lt;=6,EOMONTH(DATE(YEAR(TODAY()),6,1),0),EOMONTH(DATE(YEAR(TODAY())+1,6,1),0))))</f>
        <v/>
      </c>
      <c r="H32" s="2">
        <f>IF(E32="No","Off",IF(AND(F32&lt;&gt;"",G32=""),"Check the date",IF(G32="","Not logged yet",IF(G32&lt;TODAY(),"Overdue",IF(G32-TODAY()&lt;=14,"Due soon","OK")))))</f>
        <v/>
      </c>
      <c r="I32" s="2" t="n"/>
      <c r="J32" s="4" t="inlineStr">
        <is>
          <t>Thompson's WaterSeal</t>
        </is>
      </c>
    </row>
    <row r="33">
      <c r="A33" s="2" t="inlineStr">
        <is>
          <t>Outside &amp; yard</t>
        </is>
      </c>
      <c r="B33" s="4" t="inlineStr">
        <is>
          <t>Service the lawn mower</t>
        </is>
      </c>
      <c r="C33" s="2" t="inlineStr">
        <is>
          <t>once a year</t>
        </is>
      </c>
      <c r="D33" s="2" t="inlineStr">
        <is>
          <t>Mar</t>
        </is>
      </c>
      <c r="E33" s="2" t="inlineStr">
        <is>
          <t>No</t>
        </is>
      </c>
      <c r="F33" s="5" t="n"/>
      <c r="G33" s="5">
        <f>IF(E33="No","",IF(F33&lt;&gt;"",IFERROR(EDATE(F33,12),""),IF(MONTH(TODAY())&lt;=3,EOMONTH(DATE(YEAR(TODAY()),3,1),0),EOMONTH(DATE(YEAR(TODAY())+1,3,1),0))))</f>
        <v/>
      </c>
      <c r="H33" s="2">
        <f>IF(E33="No","Off",IF(AND(F33&lt;&gt;"",G33=""),"Check the date",IF(G33="","Not logged yet",IF(G33&lt;TODAY(),"Overdue",IF(G33-TODAY()&lt;=14,"Due soon","OK")))))</f>
        <v/>
      </c>
      <c r="I33" s="2" t="n"/>
      <c r="J33" s="4" t="inlineStr">
        <is>
          <t>Briggs &amp; Stratton</t>
        </is>
      </c>
    </row>
    <row r="34">
      <c r="A34" s="2" t="inlineStr">
        <is>
          <t>Outside &amp; yard</t>
        </is>
      </c>
      <c r="B34" s="4" t="inlineStr">
        <is>
          <t>Inspect for termites and pests</t>
        </is>
      </c>
      <c r="C34" s="2" t="inlineStr">
        <is>
          <t>once a year</t>
        </is>
      </c>
      <c r="D34" s="2" t="inlineStr">
        <is>
          <t>Mar</t>
        </is>
      </c>
      <c r="E34" s="2" t="inlineStr">
        <is>
          <t>Yes</t>
        </is>
      </c>
      <c r="F34" s="5" t="n"/>
      <c r="G34" s="5">
        <f>IF(E34="No","",IF(F34&lt;&gt;"",IFERROR(EDATE(F34,12),""),IF(MONTH(TODAY())&lt;=3,EOMONTH(DATE(YEAR(TODAY()),3,1),0),EOMONTH(DATE(YEAR(TODAY())+1,3,1),0))))</f>
        <v/>
      </c>
      <c r="H34" s="2">
        <f>IF(E34="No","Off",IF(AND(F34&lt;&gt;"",G34=""),"Check the date",IF(G34="","Not logged yet",IF(G34&lt;TODAY(),"Overdue",IF(G34-TODAY()&lt;=14,"Due soon","OK")))))</f>
        <v/>
      </c>
      <c r="I34" s="2" t="n"/>
      <c r="J34" s="4" t="inlineStr">
        <is>
          <t>National Pest Management Association</t>
        </is>
      </c>
    </row>
  </sheetData>
  <autoFilter ref="A1:J34"/>
  <conditionalFormatting sqref="H2:H34">
    <cfRule type="expression" priority="1" dxfId="0">
      <formula>$H2="Overdue"</formula>
    </cfRule>
    <cfRule type="expression" priority="2" dxfId="1">
      <formula>$H2="Due soon"</formula>
    </cfRule>
    <cfRule type="expression" priority="3" dxfId="2">
      <formula>$H2="OK"</formula>
    </cfRule>
    <cfRule type="expression" priority="4" dxfId="3">
      <formula>$H2="Off"</formula>
    </cfRule>
  </conditionalFormatting>
  <conditionalFormatting sqref="A2:J34">
    <cfRule type="expression" priority="5" dxfId="4">
      <formula>$E2="No"</formula>
    </cfRule>
  </conditionalFormatting>
  <dataValidations count="1">
    <dataValidation sqref="E2:E34" showDropDown="0" showInputMessage="0" showErrorMessage="0" allowBlank="0" type="list">
      <formula1>"Yes,No"</formula1>
    </dataValidation>
  </dataValidations>
  <hyperlinks>
    <hyperlink xmlns:r="http://schemas.openxmlformats.org/officeDocument/2006/relationships" ref="B2" r:id="rId1"/>
    <hyperlink xmlns:r="http://schemas.openxmlformats.org/officeDocument/2006/relationships" ref="J2" r:id="rId2"/>
    <hyperlink xmlns:r="http://schemas.openxmlformats.org/officeDocument/2006/relationships" ref="B3" r:id="rId3"/>
    <hyperlink xmlns:r="http://schemas.openxmlformats.org/officeDocument/2006/relationships" ref="J3" r:id="rId4"/>
    <hyperlink xmlns:r="http://schemas.openxmlformats.org/officeDocument/2006/relationships" ref="B4" r:id="rId5"/>
    <hyperlink xmlns:r="http://schemas.openxmlformats.org/officeDocument/2006/relationships" ref="J4" r:id="rId6"/>
    <hyperlink xmlns:r="http://schemas.openxmlformats.org/officeDocument/2006/relationships" ref="B5" r:id="rId7"/>
    <hyperlink xmlns:r="http://schemas.openxmlformats.org/officeDocument/2006/relationships" ref="J5" r:id="rId8"/>
    <hyperlink xmlns:r="http://schemas.openxmlformats.org/officeDocument/2006/relationships" ref="B6" r:id="rId9"/>
    <hyperlink xmlns:r="http://schemas.openxmlformats.org/officeDocument/2006/relationships" ref="J6" r:id="rId10"/>
    <hyperlink xmlns:r="http://schemas.openxmlformats.org/officeDocument/2006/relationships" ref="B7" r:id="rId11"/>
    <hyperlink xmlns:r="http://schemas.openxmlformats.org/officeDocument/2006/relationships" ref="J7" r:id="rId12"/>
    <hyperlink xmlns:r="http://schemas.openxmlformats.org/officeDocument/2006/relationships" ref="B8" r:id="rId13"/>
    <hyperlink xmlns:r="http://schemas.openxmlformats.org/officeDocument/2006/relationships" ref="J8" r:id="rId14"/>
    <hyperlink xmlns:r="http://schemas.openxmlformats.org/officeDocument/2006/relationships" ref="B9" r:id="rId15"/>
    <hyperlink xmlns:r="http://schemas.openxmlformats.org/officeDocument/2006/relationships" ref="J9" r:id="rId16"/>
    <hyperlink xmlns:r="http://schemas.openxmlformats.org/officeDocument/2006/relationships" ref="B10" r:id="rId17"/>
    <hyperlink xmlns:r="http://schemas.openxmlformats.org/officeDocument/2006/relationships" ref="J10" r:id="rId18"/>
    <hyperlink xmlns:r="http://schemas.openxmlformats.org/officeDocument/2006/relationships" ref="B11" r:id="rId19"/>
    <hyperlink xmlns:r="http://schemas.openxmlformats.org/officeDocument/2006/relationships" ref="J11" r:id="rId20"/>
    <hyperlink xmlns:r="http://schemas.openxmlformats.org/officeDocument/2006/relationships" ref="B12" r:id="rId21"/>
    <hyperlink xmlns:r="http://schemas.openxmlformats.org/officeDocument/2006/relationships" ref="J12" r:id="rId22"/>
    <hyperlink xmlns:r="http://schemas.openxmlformats.org/officeDocument/2006/relationships" ref="B13" r:id="rId23"/>
    <hyperlink xmlns:r="http://schemas.openxmlformats.org/officeDocument/2006/relationships" ref="J13" r:id="rId24"/>
    <hyperlink xmlns:r="http://schemas.openxmlformats.org/officeDocument/2006/relationships" ref="B14" r:id="rId25"/>
    <hyperlink xmlns:r="http://schemas.openxmlformats.org/officeDocument/2006/relationships" ref="J14" r:id="rId26"/>
    <hyperlink xmlns:r="http://schemas.openxmlformats.org/officeDocument/2006/relationships" ref="B15" r:id="rId27"/>
    <hyperlink xmlns:r="http://schemas.openxmlformats.org/officeDocument/2006/relationships" ref="J15" r:id="rId28"/>
    <hyperlink xmlns:r="http://schemas.openxmlformats.org/officeDocument/2006/relationships" ref="B16" r:id="rId29"/>
    <hyperlink xmlns:r="http://schemas.openxmlformats.org/officeDocument/2006/relationships" ref="J16" r:id="rId30"/>
    <hyperlink xmlns:r="http://schemas.openxmlformats.org/officeDocument/2006/relationships" ref="B17" r:id="rId31"/>
    <hyperlink xmlns:r="http://schemas.openxmlformats.org/officeDocument/2006/relationships" ref="J17" r:id="rId32"/>
    <hyperlink xmlns:r="http://schemas.openxmlformats.org/officeDocument/2006/relationships" ref="B18" r:id="rId33"/>
    <hyperlink xmlns:r="http://schemas.openxmlformats.org/officeDocument/2006/relationships" ref="J18" r:id="rId34"/>
    <hyperlink xmlns:r="http://schemas.openxmlformats.org/officeDocument/2006/relationships" ref="B19" r:id="rId35"/>
    <hyperlink xmlns:r="http://schemas.openxmlformats.org/officeDocument/2006/relationships" ref="J19" r:id="rId36"/>
    <hyperlink xmlns:r="http://schemas.openxmlformats.org/officeDocument/2006/relationships" ref="B20" r:id="rId37"/>
    <hyperlink xmlns:r="http://schemas.openxmlformats.org/officeDocument/2006/relationships" ref="J20" r:id="rId38"/>
    <hyperlink xmlns:r="http://schemas.openxmlformats.org/officeDocument/2006/relationships" ref="B21" r:id="rId39"/>
    <hyperlink xmlns:r="http://schemas.openxmlformats.org/officeDocument/2006/relationships" ref="J21" r:id="rId40"/>
    <hyperlink xmlns:r="http://schemas.openxmlformats.org/officeDocument/2006/relationships" ref="B22" r:id="rId41"/>
    <hyperlink xmlns:r="http://schemas.openxmlformats.org/officeDocument/2006/relationships" ref="J22" r:id="rId42"/>
    <hyperlink xmlns:r="http://schemas.openxmlformats.org/officeDocument/2006/relationships" ref="B23" r:id="rId43"/>
    <hyperlink xmlns:r="http://schemas.openxmlformats.org/officeDocument/2006/relationships" ref="J23" r:id="rId44"/>
    <hyperlink xmlns:r="http://schemas.openxmlformats.org/officeDocument/2006/relationships" ref="B24" r:id="rId45"/>
    <hyperlink xmlns:r="http://schemas.openxmlformats.org/officeDocument/2006/relationships" ref="J24" r:id="rId46"/>
    <hyperlink xmlns:r="http://schemas.openxmlformats.org/officeDocument/2006/relationships" ref="B25" r:id="rId47"/>
    <hyperlink xmlns:r="http://schemas.openxmlformats.org/officeDocument/2006/relationships" ref="J25" r:id="rId48"/>
    <hyperlink xmlns:r="http://schemas.openxmlformats.org/officeDocument/2006/relationships" ref="B26" r:id="rId49"/>
    <hyperlink xmlns:r="http://schemas.openxmlformats.org/officeDocument/2006/relationships" ref="J26" r:id="rId50"/>
    <hyperlink xmlns:r="http://schemas.openxmlformats.org/officeDocument/2006/relationships" ref="B27" r:id="rId51"/>
    <hyperlink xmlns:r="http://schemas.openxmlformats.org/officeDocument/2006/relationships" ref="J27" r:id="rId52"/>
    <hyperlink xmlns:r="http://schemas.openxmlformats.org/officeDocument/2006/relationships" ref="B28" r:id="rId53"/>
    <hyperlink xmlns:r="http://schemas.openxmlformats.org/officeDocument/2006/relationships" ref="J28" r:id="rId54"/>
    <hyperlink xmlns:r="http://schemas.openxmlformats.org/officeDocument/2006/relationships" ref="B29" r:id="rId55"/>
    <hyperlink xmlns:r="http://schemas.openxmlformats.org/officeDocument/2006/relationships" ref="J29" r:id="rId56"/>
    <hyperlink xmlns:r="http://schemas.openxmlformats.org/officeDocument/2006/relationships" ref="B30" r:id="rId57"/>
    <hyperlink xmlns:r="http://schemas.openxmlformats.org/officeDocument/2006/relationships" ref="J30" r:id="rId58"/>
    <hyperlink xmlns:r="http://schemas.openxmlformats.org/officeDocument/2006/relationships" ref="B31" r:id="rId59"/>
    <hyperlink xmlns:r="http://schemas.openxmlformats.org/officeDocument/2006/relationships" ref="J31" r:id="rId60"/>
    <hyperlink xmlns:r="http://schemas.openxmlformats.org/officeDocument/2006/relationships" ref="B32" r:id="rId61"/>
    <hyperlink xmlns:r="http://schemas.openxmlformats.org/officeDocument/2006/relationships" ref="J32" r:id="rId62"/>
    <hyperlink xmlns:r="http://schemas.openxmlformats.org/officeDocument/2006/relationships" ref="B33" r:id="rId63"/>
    <hyperlink xmlns:r="http://schemas.openxmlformats.org/officeDocument/2006/relationships" ref="J33" r:id="rId64"/>
    <hyperlink xmlns:r="http://schemas.openxmlformats.org/officeDocument/2006/relationships" ref="B34" r:id="rId65"/>
    <hyperlink xmlns:r="http://schemas.openxmlformats.org/officeDocument/2006/relationships" ref="J34" r:id="rId66"/>
  </hyperlinks>
  <pageMargins left="0.75" right="0.75" top="1" bottom="1" header="0.5" footer="0.5"/>
  <pageSetup orientation="landscape" paperSize="1" fitToHeight="0" fitToWidth="1"/>
  <headerFooter>
    <oddHeader/>
    <oddFooter>&amp;CHousehand · househand.illuminationdevelopment.com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01"/>
  <sheetViews>
    <sheetView workbookViewId="0">
      <pane ySplit="1" topLeftCell="A2" activePane="bottomLeft" state="frozen"/>
      <selection pane="bottomLeft" activeCell="A1" sqref="A1"/>
    </sheetView>
  </sheetViews>
  <sheetFormatPr baseColWidth="8" defaultRowHeight="15"/>
  <cols>
    <col width="15" customWidth="1" min="1" max="1"/>
    <col width="44" customWidth="1" min="2" max="2"/>
    <col width="22" customWidth="1" min="3" max="3"/>
    <col width="12" customWidth="1" min="4" max="4"/>
    <col width="50" customWidth="1" min="5" max="5"/>
  </cols>
  <sheetData>
    <row r="1">
      <c r="A1" s="6" t="inlineStr">
        <is>
          <t>Date</t>
        </is>
      </c>
      <c r="B1" s="6" t="inlineStr">
        <is>
          <t>Task</t>
        </is>
      </c>
      <c r="C1" s="6" t="inlineStr">
        <is>
          <t>Done by</t>
        </is>
      </c>
      <c r="D1" s="6" t="inlineStr">
        <is>
          <t>Cost</t>
        </is>
      </c>
      <c r="E1" s="6" t="inlineStr">
        <is>
          <t>Notes</t>
        </is>
      </c>
    </row>
    <row r="2">
      <c r="A2" s="7" t="n"/>
      <c r="D2" s="8" t="n"/>
    </row>
    <row r="3">
      <c r="A3" s="7" t="n"/>
      <c r="D3" s="8" t="n"/>
    </row>
    <row r="4">
      <c r="A4" s="7" t="n"/>
      <c r="D4" s="8" t="n"/>
    </row>
    <row r="5">
      <c r="A5" s="7" t="n"/>
      <c r="D5" s="8" t="n"/>
    </row>
    <row r="6">
      <c r="A6" s="7" t="n"/>
      <c r="D6" s="8" t="n"/>
    </row>
    <row r="7">
      <c r="A7" s="7" t="n"/>
      <c r="D7" s="8" t="n"/>
    </row>
    <row r="8">
      <c r="A8" s="7" t="n"/>
      <c r="D8" s="8" t="n"/>
    </row>
    <row r="9">
      <c r="A9" s="7" t="n"/>
      <c r="D9" s="8" t="n"/>
    </row>
    <row r="10">
      <c r="A10" s="7" t="n"/>
      <c r="D10" s="8" t="n"/>
    </row>
    <row r="11">
      <c r="A11" s="7" t="n"/>
      <c r="D11" s="8" t="n"/>
    </row>
    <row r="12">
      <c r="A12" s="7" t="n"/>
      <c r="D12" s="8" t="n"/>
    </row>
    <row r="13">
      <c r="A13" s="7" t="n"/>
      <c r="D13" s="8" t="n"/>
    </row>
    <row r="14">
      <c r="A14" s="7" t="n"/>
      <c r="D14" s="8" t="n"/>
    </row>
    <row r="15">
      <c r="A15" s="7" t="n"/>
      <c r="D15" s="8" t="n"/>
    </row>
    <row r="16">
      <c r="A16" s="7" t="n"/>
      <c r="D16" s="8" t="n"/>
    </row>
    <row r="17">
      <c r="A17" s="7" t="n"/>
      <c r="D17" s="8" t="n"/>
    </row>
    <row r="18">
      <c r="A18" s="7" t="n"/>
      <c r="D18" s="8" t="n"/>
    </row>
    <row r="19">
      <c r="A19" s="7" t="n"/>
      <c r="D19" s="8" t="n"/>
    </row>
    <row r="20">
      <c r="A20" s="7" t="n"/>
      <c r="D20" s="8" t="n"/>
    </row>
    <row r="21">
      <c r="A21" s="7" t="n"/>
      <c r="D21" s="8" t="n"/>
    </row>
    <row r="22">
      <c r="A22" s="7" t="n"/>
      <c r="D22" s="8" t="n"/>
    </row>
    <row r="23">
      <c r="A23" s="7" t="n"/>
      <c r="D23" s="8" t="n"/>
    </row>
    <row r="24">
      <c r="A24" s="7" t="n"/>
      <c r="D24" s="8" t="n"/>
    </row>
    <row r="25">
      <c r="A25" s="7" t="n"/>
      <c r="D25" s="8" t="n"/>
    </row>
    <row r="26">
      <c r="A26" s="7" t="n"/>
      <c r="D26" s="8" t="n"/>
    </row>
    <row r="27">
      <c r="A27" s="7" t="n"/>
      <c r="D27" s="8" t="n"/>
    </row>
    <row r="28">
      <c r="A28" s="7" t="n"/>
      <c r="D28" s="8" t="n"/>
    </row>
    <row r="29">
      <c r="A29" s="7" t="n"/>
      <c r="D29" s="8" t="n"/>
    </row>
    <row r="30">
      <c r="A30" s="7" t="n"/>
      <c r="D30" s="8" t="n"/>
    </row>
    <row r="31">
      <c r="A31" s="7" t="n"/>
      <c r="D31" s="8" t="n"/>
    </row>
    <row r="32">
      <c r="A32" s="7" t="n"/>
      <c r="D32" s="8" t="n"/>
    </row>
    <row r="33">
      <c r="A33" s="7" t="n"/>
      <c r="D33" s="8" t="n"/>
    </row>
    <row r="34">
      <c r="A34" s="7" t="n"/>
      <c r="D34" s="8" t="n"/>
    </row>
    <row r="35">
      <c r="A35" s="7" t="n"/>
      <c r="D35" s="8" t="n"/>
    </row>
    <row r="36">
      <c r="A36" s="7" t="n"/>
      <c r="D36" s="8" t="n"/>
    </row>
    <row r="37">
      <c r="A37" s="7" t="n"/>
      <c r="D37" s="8" t="n"/>
    </row>
    <row r="38">
      <c r="A38" s="7" t="n"/>
      <c r="D38" s="8" t="n"/>
    </row>
    <row r="39">
      <c r="A39" s="7" t="n"/>
      <c r="D39" s="8" t="n"/>
    </row>
    <row r="40">
      <c r="A40" s="7" t="n"/>
      <c r="D40" s="8" t="n"/>
    </row>
    <row r="41">
      <c r="A41" s="7" t="n"/>
      <c r="D41" s="8" t="n"/>
    </row>
    <row r="42">
      <c r="A42" s="7" t="n"/>
      <c r="D42" s="8" t="n"/>
    </row>
    <row r="43">
      <c r="A43" s="7" t="n"/>
      <c r="D43" s="8" t="n"/>
    </row>
    <row r="44">
      <c r="A44" s="7" t="n"/>
      <c r="D44" s="8" t="n"/>
    </row>
    <row r="45">
      <c r="A45" s="7" t="n"/>
      <c r="D45" s="8" t="n"/>
    </row>
    <row r="46">
      <c r="A46" s="7" t="n"/>
      <c r="D46" s="8" t="n"/>
    </row>
    <row r="47">
      <c r="A47" s="7" t="n"/>
      <c r="D47" s="8" t="n"/>
    </row>
    <row r="48">
      <c r="A48" s="7" t="n"/>
      <c r="D48" s="8" t="n"/>
    </row>
    <row r="49">
      <c r="A49" s="7" t="n"/>
      <c r="D49" s="8" t="n"/>
    </row>
    <row r="50">
      <c r="A50" s="7" t="n"/>
      <c r="D50" s="8" t="n"/>
    </row>
    <row r="51">
      <c r="A51" s="7" t="n"/>
      <c r="D51" s="8" t="n"/>
    </row>
    <row r="52">
      <c r="A52" s="7" t="n"/>
      <c r="D52" s="8" t="n"/>
    </row>
    <row r="53">
      <c r="A53" s="7" t="n"/>
      <c r="D53" s="8" t="n"/>
    </row>
    <row r="54">
      <c r="A54" s="7" t="n"/>
      <c r="D54" s="8" t="n"/>
    </row>
    <row r="55">
      <c r="A55" s="7" t="n"/>
      <c r="D55" s="8" t="n"/>
    </row>
    <row r="56">
      <c r="A56" s="7" t="n"/>
      <c r="D56" s="8" t="n"/>
    </row>
    <row r="57">
      <c r="A57" s="7" t="n"/>
      <c r="D57" s="8" t="n"/>
    </row>
    <row r="58">
      <c r="A58" s="7" t="n"/>
      <c r="D58" s="8" t="n"/>
    </row>
    <row r="59">
      <c r="A59" s="7" t="n"/>
      <c r="D59" s="8" t="n"/>
    </row>
    <row r="60">
      <c r="A60" s="7" t="n"/>
      <c r="D60" s="8" t="n"/>
    </row>
    <row r="61">
      <c r="A61" s="7" t="n"/>
      <c r="D61" s="8" t="n"/>
    </row>
    <row r="62">
      <c r="A62" s="7" t="n"/>
      <c r="D62" s="8" t="n"/>
    </row>
    <row r="63">
      <c r="A63" s="7" t="n"/>
      <c r="D63" s="8" t="n"/>
    </row>
    <row r="64">
      <c r="A64" s="7" t="n"/>
      <c r="D64" s="8" t="n"/>
    </row>
    <row r="65">
      <c r="A65" s="7" t="n"/>
      <c r="D65" s="8" t="n"/>
    </row>
    <row r="66">
      <c r="A66" s="7" t="n"/>
      <c r="D66" s="8" t="n"/>
    </row>
    <row r="67">
      <c r="A67" s="7" t="n"/>
      <c r="D67" s="8" t="n"/>
    </row>
    <row r="68">
      <c r="A68" s="7" t="n"/>
      <c r="D68" s="8" t="n"/>
    </row>
    <row r="69">
      <c r="A69" s="7" t="n"/>
      <c r="D69" s="8" t="n"/>
    </row>
    <row r="70">
      <c r="A70" s="7" t="n"/>
      <c r="D70" s="8" t="n"/>
    </row>
    <row r="71">
      <c r="A71" s="7" t="n"/>
      <c r="D71" s="8" t="n"/>
    </row>
    <row r="72">
      <c r="A72" s="7" t="n"/>
      <c r="D72" s="8" t="n"/>
    </row>
    <row r="73">
      <c r="A73" s="7" t="n"/>
      <c r="D73" s="8" t="n"/>
    </row>
    <row r="74">
      <c r="A74" s="7" t="n"/>
      <c r="D74" s="8" t="n"/>
    </row>
    <row r="75">
      <c r="A75" s="7" t="n"/>
      <c r="D75" s="8" t="n"/>
    </row>
    <row r="76">
      <c r="A76" s="7" t="n"/>
      <c r="D76" s="8" t="n"/>
    </row>
    <row r="77">
      <c r="A77" s="7" t="n"/>
      <c r="D77" s="8" t="n"/>
    </row>
    <row r="78">
      <c r="A78" s="7" t="n"/>
      <c r="D78" s="8" t="n"/>
    </row>
    <row r="79">
      <c r="A79" s="7" t="n"/>
      <c r="D79" s="8" t="n"/>
    </row>
    <row r="80">
      <c r="A80" s="7" t="n"/>
      <c r="D80" s="8" t="n"/>
    </row>
    <row r="81">
      <c r="A81" s="7" t="n"/>
      <c r="D81" s="8" t="n"/>
    </row>
    <row r="82">
      <c r="A82" s="7" t="n"/>
      <c r="D82" s="8" t="n"/>
    </row>
    <row r="83">
      <c r="A83" s="7" t="n"/>
      <c r="D83" s="8" t="n"/>
    </row>
    <row r="84">
      <c r="A84" s="7" t="n"/>
      <c r="D84" s="8" t="n"/>
    </row>
    <row r="85">
      <c r="A85" s="7" t="n"/>
      <c r="D85" s="8" t="n"/>
    </row>
    <row r="86">
      <c r="A86" s="7" t="n"/>
      <c r="D86" s="8" t="n"/>
    </row>
    <row r="87">
      <c r="A87" s="7" t="n"/>
      <c r="D87" s="8" t="n"/>
    </row>
    <row r="88">
      <c r="A88" s="7" t="n"/>
      <c r="D88" s="8" t="n"/>
    </row>
    <row r="89">
      <c r="A89" s="7" t="n"/>
      <c r="D89" s="8" t="n"/>
    </row>
    <row r="90">
      <c r="A90" s="7" t="n"/>
      <c r="D90" s="8" t="n"/>
    </row>
    <row r="91">
      <c r="A91" s="7" t="n"/>
      <c r="D91" s="8" t="n"/>
    </row>
    <row r="92">
      <c r="A92" s="7" t="n"/>
      <c r="D92" s="8" t="n"/>
    </row>
    <row r="93">
      <c r="A93" s="7" t="n"/>
      <c r="D93" s="8" t="n"/>
    </row>
    <row r="94">
      <c r="A94" s="7" t="n"/>
      <c r="D94" s="8" t="n"/>
    </row>
    <row r="95">
      <c r="A95" s="7" t="n"/>
      <c r="D95" s="8" t="n"/>
    </row>
    <row r="96">
      <c r="A96" s="7" t="n"/>
      <c r="D96" s="8" t="n"/>
    </row>
    <row r="97">
      <c r="A97" s="7" t="n"/>
      <c r="D97" s="8" t="n"/>
    </row>
    <row r="98">
      <c r="A98" s="7" t="n"/>
      <c r="D98" s="8" t="n"/>
    </row>
    <row r="99">
      <c r="A99" s="7" t="n"/>
      <c r="D99" s="8" t="n"/>
    </row>
    <row r="100">
      <c r="A100" s="7" t="n"/>
      <c r="D100" s="8" t="n"/>
    </row>
    <row r="101">
      <c r="A101" s="7" t="n"/>
      <c r="D101" s="8" t="n"/>
    </row>
    <row r="102">
      <c r="A102" s="7" t="n"/>
      <c r="D102" s="8" t="n"/>
    </row>
    <row r="103">
      <c r="A103" s="7" t="n"/>
      <c r="D103" s="8" t="n"/>
    </row>
    <row r="104">
      <c r="A104" s="7" t="n"/>
      <c r="D104" s="8" t="n"/>
    </row>
    <row r="105">
      <c r="A105" s="7" t="n"/>
      <c r="D105" s="8" t="n"/>
    </row>
    <row r="106">
      <c r="A106" s="7" t="n"/>
      <c r="D106" s="8" t="n"/>
    </row>
    <row r="107">
      <c r="A107" s="7" t="n"/>
      <c r="D107" s="8" t="n"/>
    </row>
    <row r="108">
      <c r="A108" s="7" t="n"/>
      <c r="D108" s="8" t="n"/>
    </row>
    <row r="109">
      <c r="A109" s="7" t="n"/>
      <c r="D109" s="8" t="n"/>
    </row>
    <row r="110">
      <c r="A110" s="7" t="n"/>
      <c r="D110" s="8" t="n"/>
    </row>
    <row r="111">
      <c r="A111" s="7" t="n"/>
      <c r="D111" s="8" t="n"/>
    </row>
    <row r="112">
      <c r="A112" s="7" t="n"/>
      <c r="D112" s="8" t="n"/>
    </row>
    <row r="113">
      <c r="A113" s="7" t="n"/>
      <c r="D113" s="8" t="n"/>
    </row>
    <row r="114">
      <c r="A114" s="7" t="n"/>
      <c r="D114" s="8" t="n"/>
    </row>
    <row r="115">
      <c r="A115" s="7" t="n"/>
      <c r="D115" s="8" t="n"/>
    </row>
    <row r="116">
      <c r="A116" s="7" t="n"/>
      <c r="D116" s="8" t="n"/>
    </row>
    <row r="117">
      <c r="A117" s="7" t="n"/>
      <c r="D117" s="8" t="n"/>
    </row>
    <row r="118">
      <c r="A118" s="7" t="n"/>
      <c r="D118" s="8" t="n"/>
    </row>
    <row r="119">
      <c r="A119" s="7" t="n"/>
      <c r="D119" s="8" t="n"/>
    </row>
    <row r="120">
      <c r="A120" s="7" t="n"/>
      <c r="D120" s="8" t="n"/>
    </row>
    <row r="121">
      <c r="A121" s="7" t="n"/>
      <c r="D121" s="8" t="n"/>
    </row>
    <row r="122">
      <c r="A122" s="7" t="n"/>
      <c r="D122" s="8" t="n"/>
    </row>
    <row r="123">
      <c r="A123" s="7" t="n"/>
      <c r="D123" s="8" t="n"/>
    </row>
    <row r="124">
      <c r="A124" s="7" t="n"/>
      <c r="D124" s="8" t="n"/>
    </row>
    <row r="125">
      <c r="A125" s="7" t="n"/>
      <c r="D125" s="8" t="n"/>
    </row>
    <row r="126">
      <c r="A126" s="7" t="n"/>
      <c r="D126" s="8" t="n"/>
    </row>
    <row r="127">
      <c r="A127" s="7" t="n"/>
      <c r="D127" s="8" t="n"/>
    </row>
    <row r="128">
      <c r="A128" s="7" t="n"/>
      <c r="D128" s="8" t="n"/>
    </row>
    <row r="129">
      <c r="A129" s="7" t="n"/>
      <c r="D129" s="8" t="n"/>
    </row>
    <row r="130">
      <c r="A130" s="7" t="n"/>
      <c r="D130" s="8" t="n"/>
    </row>
    <row r="131">
      <c r="A131" s="7" t="n"/>
      <c r="D131" s="8" t="n"/>
    </row>
    <row r="132">
      <c r="A132" s="7" t="n"/>
      <c r="D132" s="8" t="n"/>
    </row>
    <row r="133">
      <c r="A133" s="7" t="n"/>
      <c r="D133" s="8" t="n"/>
    </row>
    <row r="134">
      <c r="A134" s="7" t="n"/>
      <c r="D134" s="8" t="n"/>
    </row>
    <row r="135">
      <c r="A135" s="7" t="n"/>
      <c r="D135" s="8" t="n"/>
    </row>
    <row r="136">
      <c r="A136" s="7" t="n"/>
      <c r="D136" s="8" t="n"/>
    </row>
    <row r="137">
      <c r="A137" s="7" t="n"/>
      <c r="D137" s="8" t="n"/>
    </row>
    <row r="138">
      <c r="A138" s="7" t="n"/>
      <c r="D138" s="8" t="n"/>
    </row>
    <row r="139">
      <c r="A139" s="7" t="n"/>
      <c r="D139" s="8" t="n"/>
    </row>
    <row r="140">
      <c r="A140" s="7" t="n"/>
      <c r="D140" s="8" t="n"/>
    </row>
    <row r="141">
      <c r="A141" s="7" t="n"/>
      <c r="D141" s="8" t="n"/>
    </row>
    <row r="142">
      <c r="A142" s="7" t="n"/>
      <c r="D142" s="8" t="n"/>
    </row>
    <row r="143">
      <c r="A143" s="7" t="n"/>
      <c r="D143" s="8" t="n"/>
    </row>
    <row r="144">
      <c r="A144" s="7" t="n"/>
      <c r="D144" s="8" t="n"/>
    </row>
    <row r="145">
      <c r="A145" s="7" t="n"/>
      <c r="D145" s="8" t="n"/>
    </row>
    <row r="146">
      <c r="A146" s="7" t="n"/>
      <c r="D146" s="8" t="n"/>
    </row>
    <row r="147">
      <c r="A147" s="7" t="n"/>
      <c r="D147" s="8" t="n"/>
    </row>
    <row r="148">
      <c r="A148" s="7" t="n"/>
      <c r="D148" s="8" t="n"/>
    </row>
    <row r="149">
      <c r="A149" s="7" t="n"/>
      <c r="D149" s="8" t="n"/>
    </row>
    <row r="150">
      <c r="A150" s="7" t="n"/>
      <c r="D150" s="8" t="n"/>
    </row>
    <row r="151">
      <c r="A151" s="7" t="n"/>
      <c r="D151" s="8" t="n"/>
    </row>
    <row r="152">
      <c r="A152" s="7" t="n"/>
      <c r="D152" s="8" t="n"/>
    </row>
    <row r="153">
      <c r="A153" s="7" t="n"/>
      <c r="D153" s="8" t="n"/>
    </row>
    <row r="154">
      <c r="A154" s="7" t="n"/>
      <c r="D154" s="8" t="n"/>
    </row>
    <row r="155">
      <c r="A155" s="7" t="n"/>
      <c r="D155" s="8" t="n"/>
    </row>
    <row r="156">
      <c r="A156" s="7" t="n"/>
      <c r="D156" s="8" t="n"/>
    </row>
    <row r="157">
      <c r="A157" s="7" t="n"/>
      <c r="D157" s="8" t="n"/>
    </row>
    <row r="158">
      <c r="A158" s="7" t="n"/>
      <c r="D158" s="8" t="n"/>
    </row>
    <row r="159">
      <c r="A159" s="7" t="n"/>
      <c r="D159" s="8" t="n"/>
    </row>
    <row r="160">
      <c r="A160" s="7" t="n"/>
      <c r="D160" s="8" t="n"/>
    </row>
    <row r="161">
      <c r="A161" s="7" t="n"/>
      <c r="D161" s="8" t="n"/>
    </row>
    <row r="162">
      <c r="A162" s="7" t="n"/>
      <c r="D162" s="8" t="n"/>
    </row>
    <row r="163">
      <c r="A163" s="7" t="n"/>
      <c r="D163" s="8" t="n"/>
    </row>
    <row r="164">
      <c r="A164" s="7" t="n"/>
      <c r="D164" s="8" t="n"/>
    </row>
    <row r="165">
      <c r="A165" s="7" t="n"/>
      <c r="D165" s="8" t="n"/>
    </row>
    <row r="166">
      <c r="A166" s="7" t="n"/>
      <c r="D166" s="8" t="n"/>
    </row>
    <row r="167">
      <c r="A167" s="7" t="n"/>
      <c r="D167" s="8" t="n"/>
    </row>
    <row r="168">
      <c r="A168" s="7" t="n"/>
      <c r="D168" s="8" t="n"/>
    </row>
    <row r="169">
      <c r="A169" s="7" t="n"/>
      <c r="D169" s="8" t="n"/>
    </row>
    <row r="170">
      <c r="A170" s="7" t="n"/>
      <c r="D170" s="8" t="n"/>
    </row>
    <row r="171">
      <c r="A171" s="7" t="n"/>
      <c r="D171" s="8" t="n"/>
    </row>
    <row r="172">
      <c r="A172" s="7" t="n"/>
      <c r="D172" s="8" t="n"/>
    </row>
    <row r="173">
      <c r="A173" s="7" t="n"/>
      <c r="D173" s="8" t="n"/>
    </row>
    <row r="174">
      <c r="A174" s="7" t="n"/>
      <c r="D174" s="8" t="n"/>
    </row>
    <row r="175">
      <c r="A175" s="7" t="n"/>
      <c r="D175" s="8" t="n"/>
    </row>
    <row r="176">
      <c r="A176" s="7" t="n"/>
      <c r="D176" s="8" t="n"/>
    </row>
    <row r="177">
      <c r="A177" s="7" t="n"/>
      <c r="D177" s="8" t="n"/>
    </row>
    <row r="178">
      <c r="A178" s="7" t="n"/>
      <c r="D178" s="8" t="n"/>
    </row>
    <row r="179">
      <c r="A179" s="7" t="n"/>
      <c r="D179" s="8" t="n"/>
    </row>
    <row r="180">
      <c r="A180" s="7" t="n"/>
      <c r="D180" s="8" t="n"/>
    </row>
    <row r="181">
      <c r="A181" s="7" t="n"/>
      <c r="D181" s="8" t="n"/>
    </row>
    <row r="182">
      <c r="A182" s="7" t="n"/>
      <c r="D182" s="8" t="n"/>
    </row>
    <row r="183">
      <c r="A183" s="7" t="n"/>
      <c r="D183" s="8" t="n"/>
    </row>
    <row r="184">
      <c r="A184" s="7" t="n"/>
      <c r="D184" s="8" t="n"/>
    </row>
    <row r="185">
      <c r="A185" s="7" t="n"/>
      <c r="D185" s="8" t="n"/>
    </row>
    <row r="186">
      <c r="A186" s="7" t="n"/>
      <c r="D186" s="8" t="n"/>
    </row>
    <row r="187">
      <c r="A187" s="7" t="n"/>
      <c r="D187" s="8" t="n"/>
    </row>
    <row r="188">
      <c r="A188" s="7" t="n"/>
      <c r="D188" s="8" t="n"/>
    </row>
    <row r="189">
      <c r="A189" s="7" t="n"/>
      <c r="D189" s="8" t="n"/>
    </row>
    <row r="190">
      <c r="A190" s="7" t="n"/>
      <c r="D190" s="8" t="n"/>
    </row>
    <row r="191">
      <c r="A191" s="7" t="n"/>
      <c r="D191" s="8" t="n"/>
    </row>
    <row r="192">
      <c r="A192" s="7" t="n"/>
      <c r="D192" s="8" t="n"/>
    </row>
    <row r="193">
      <c r="A193" s="7" t="n"/>
      <c r="D193" s="8" t="n"/>
    </row>
    <row r="194">
      <c r="A194" s="7" t="n"/>
      <c r="D194" s="8" t="n"/>
    </row>
    <row r="195">
      <c r="A195" s="7" t="n"/>
      <c r="D195" s="8" t="n"/>
    </row>
    <row r="196">
      <c r="A196" s="7" t="n"/>
      <c r="D196" s="8" t="n"/>
    </row>
    <row r="197">
      <c r="A197" s="7" t="n"/>
      <c r="D197" s="8" t="n"/>
    </row>
    <row r="198">
      <c r="A198" s="7" t="n"/>
      <c r="D198" s="8" t="n"/>
    </row>
    <row r="199">
      <c r="A199" s="7" t="n"/>
      <c r="D199" s="8" t="n"/>
    </row>
    <row r="200">
      <c r="A200" s="7" t="n"/>
      <c r="D200" s="8" t="n"/>
    </row>
    <row r="201">
      <c r="A201" s="7" t="n"/>
      <c r="D201" s="8" t="n"/>
    </row>
    <row r="202">
      <c r="A202" s="7" t="n"/>
      <c r="D202" s="8" t="n"/>
    </row>
    <row r="203">
      <c r="A203" s="7" t="n"/>
      <c r="D203" s="8" t="n"/>
    </row>
    <row r="204">
      <c r="A204" s="7" t="n"/>
      <c r="D204" s="8" t="n"/>
    </row>
    <row r="205">
      <c r="A205" s="7" t="n"/>
      <c r="D205" s="8" t="n"/>
    </row>
    <row r="206">
      <c r="A206" s="7" t="n"/>
      <c r="D206" s="8" t="n"/>
    </row>
    <row r="207">
      <c r="A207" s="7" t="n"/>
      <c r="D207" s="8" t="n"/>
    </row>
    <row r="208">
      <c r="A208" s="7" t="n"/>
      <c r="D208" s="8" t="n"/>
    </row>
    <row r="209">
      <c r="A209" s="7" t="n"/>
      <c r="D209" s="8" t="n"/>
    </row>
    <row r="210">
      <c r="A210" s="7" t="n"/>
      <c r="D210" s="8" t="n"/>
    </row>
    <row r="211">
      <c r="A211" s="7" t="n"/>
      <c r="D211" s="8" t="n"/>
    </row>
    <row r="212">
      <c r="A212" s="7" t="n"/>
      <c r="D212" s="8" t="n"/>
    </row>
    <row r="213">
      <c r="A213" s="7" t="n"/>
      <c r="D213" s="8" t="n"/>
    </row>
    <row r="214">
      <c r="A214" s="7" t="n"/>
      <c r="D214" s="8" t="n"/>
    </row>
    <row r="215">
      <c r="A215" s="7" t="n"/>
      <c r="D215" s="8" t="n"/>
    </row>
    <row r="216">
      <c r="A216" s="7" t="n"/>
      <c r="D216" s="8" t="n"/>
    </row>
    <row r="217">
      <c r="A217" s="7" t="n"/>
      <c r="D217" s="8" t="n"/>
    </row>
    <row r="218">
      <c r="A218" s="7" t="n"/>
      <c r="D218" s="8" t="n"/>
    </row>
    <row r="219">
      <c r="A219" s="7" t="n"/>
      <c r="D219" s="8" t="n"/>
    </row>
    <row r="220">
      <c r="A220" s="7" t="n"/>
      <c r="D220" s="8" t="n"/>
    </row>
    <row r="221">
      <c r="A221" s="7" t="n"/>
      <c r="D221" s="8" t="n"/>
    </row>
    <row r="222">
      <c r="A222" s="7" t="n"/>
      <c r="D222" s="8" t="n"/>
    </row>
    <row r="223">
      <c r="A223" s="7" t="n"/>
      <c r="D223" s="8" t="n"/>
    </row>
    <row r="224">
      <c r="A224" s="7" t="n"/>
      <c r="D224" s="8" t="n"/>
    </row>
    <row r="225">
      <c r="A225" s="7" t="n"/>
      <c r="D225" s="8" t="n"/>
    </row>
    <row r="226">
      <c r="A226" s="7" t="n"/>
      <c r="D226" s="8" t="n"/>
    </row>
    <row r="227">
      <c r="A227" s="7" t="n"/>
      <c r="D227" s="8" t="n"/>
    </row>
    <row r="228">
      <c r="A228" s="7" t="n"/>
      <c r="D228" s="8" t="n"/>
    </row>
    <row r="229">
      <c r="A229" s="7" t="n"/>
      <c r="D229" s="8" t="n"/>
    </row>
    <row r="230">
      <c r="A230" s="7" t="n"/>
      <c r="D230" s="8" t="n"/>
    </row>
    <row r="231">
      <c r="A231" s="7" t="n"/>
      <c r="D231" s="8" t="n"/>
    </row>
    <row r="232">
      <c r="A232" s="7" t="n"/>
      <c r="D232" s="8" t="n"/>
    </row>
    <row r="233">
      <c r="A233" s="7" t="n"/>
      <c r="D233" s="8" t="n"/>
    </row>
    <row r="234">
      <c r="A234" s="7" t="n"/>
      <c r="D234" s="8" t="n"/>
    </row>
    <row r="235">
      <c r="A235" s="7" t="n"/>
      <c r="D235" s="8" t="n"/>
    </row>
    <row r="236">
      <c r="A236" s="7" t="n"/>
      <c r="D236" s="8" t="n"/>
    </row>
    <row r="237">
      <c r="A237" s="7" t="n"/>
      <c r="D237" s="8" t="n"/>
    </row>
    <row r="238">
      <c r="A238" s="7" t="n"/>
      <c r="D238" s="8" t="n"/>
    </row>
    <row r="239">
      <c r="A239" s="7" t="n"/>
      <c r="D239" s="8" t="n"/>
    </row>
    <row r="240">
      <c r="A240" s="7" t="n"/>
      <c r="D240" s="8" t="n"/>
    </row>
    <row r="241">
      <c r="A241" s="7" t="n"/>
      <c r="D241" s="8" t="n"/>
    </row>
    <row r="242">
      <c r="A242" s="7" t="n"/>
      <c r="D242" s="8" t="n"/>
    </row>
    <row r="243">
      <c r="A243" s="7" t="n"/>
      <c r="D243" s="8" t="n"/>
    </row>
    <row r="244">
      <c r="A244" s="7" t="n"/>
      <c r="D244" s="8" t="n"/>
    </row>
    <row r="245">
      <c r="A245" s="7" t="n"/>
      <c r="D245" s="8" t="n"/>
    </row>
    <row r="246">
      <c r="A246" s="7" t="n"/>
      <c r="D246" s="8" t="n"/>
    </row>
    <row r="247">
      <c r="A247" s="7" t="n"/>
      <c r="D247" s="8" t="n"/>
    </row>
    <row r="248">
      <c r="A248" s="7" t="n"/>
      <c r="D248" s="8" t="n"/>
    </row>
    <row r="249">
      <c r="A249" s="7" t="n"/>
      <c r="D249" s="8" t="n"/>
    </row>
    <row r="250">
      <c r="A250" s="7" t="n"/>
      <c r="D250" s="8" t="n"/>
    </row>
    <row r="251">
      <c r="A251" s="7" t="n"/>
      <c r="D251" s="8" t="n"/>
    </row>
    <row r="252">
      <c r="A252" s="7" t="n"/>
      <c r="D252" s="8" t="n"/>
    </row>
    <row r="253">
      <c r="A253" s="7" t="n"/>
      <c r="D253" s="8" t="n"/>
    </row>
    <row r="254">
      <c r="A254" s="7" t="n"/>
      <c r="D254" s="8" t="n"/>
    </row>
    <row r="255">
      <c r="A255" s="7" t="n"/>
      <c r="D255" s="8" t="n"/>
    </row>
    <row r="256">
      <c r="A256" s="7" t="n"/>
      <c r="D256" s="8" t="n"/>
    </row>
    <row r="257">
      <c r="A257" s="7" t="n"/>
      <c r="D257" s="8" t="n"/>
    </row>
    <row r="258">
      <c r="A258" s="7" t="n"/>
      <c r="D258" s="8" t="n"/>
    </row>
    <row r="259">
      <c r="A259" s="7" t="n"/>
      <c r="D259" s="8" t="n"/>
    </row>
    <row r="260">
      <c r="A260" s="7" t="n"/>
      <c r="D260" s="8" t="n"/>
    </row>
    <row r="261">
      <c r="A261" s="7" t="n"/>
      <c r="D261" s="8" t="n"/>
    </row>
    <row r="262">
      <c r="A262" s="7" t="n"/>
      <c r="D262" s="8" t="n"/>
    </row>
    <row r="263">
      <c r="A263" s="7" t="n"/>
      <c r="D263" s="8" t="n"/>
    </row>
    <row r="264">
      <c r="A264" s="7" t="n"/>
      <c r="D264" s="8" t="n"/>
    </row>
    <row r="265">
      <c r="A265" s="7" t="n"/>
      <c r="D265" s="8" t="n"/>
    </row>
    <row r="266">
      <c r="A266" s="7" t="n"/>
      <c r="D266" s="8" t="n"/>
    </row>
    <row r="267">
      <c r="A267" s="7" t="n"/>
      <c r="D267" s="8" t="n"/>
    </row>
    <row r="268">
      <c r="A268" s="7" t="n"/>
      <c r="D268" s="8" t="n"/>
    </row>
    <row r="269">
      <c r="A269" s="7" t="n"/>
      <c r="D269" s="8" t="n"/>
    </row>
    <row r="270">
      <c r="A270" s="7" t="n"/>
      <c r="D270" s="8" t="n"/>
    </row>
    <row r="271">
      <c r="A271" s="7" t="n"/>
      <c r="D271" s="8" t="n"/>
    </row>
    <row r="272">
      <c r="A272" s="7" t="n"/>
      <c r="D272" s="8" t="n"/>
    </row>
    <row r="273">
      <c r="A273" s="7" t="n"/>
      <c r="D273" s="8" t="n"/>
    </row>
    <row r="274">
      <c r="A274" s="7" t="n"/>
      <c r="D274" s="8" t="n"/>
    </row>
    <row r="275">
      <c r="A275" s="7" t="n"/>
      <c r="D275" s="8" t="n"/>
    </row>
    <row r="276">
      <c r="A276" s="7" t="n"/>
      <c r="D276" s="8" t="n"/>
    </row>
    <row r="277">
      <c r="A277" s="7" t="n"/>
      <c r="D277" s="8" t="n"/>
    </row>
    <row r="278">
      <c r="A278" s="7" t="n"/>
      <c r="D278" s="8" t="n"/>
    </row>
    <row r="279">
      <c r="A279" s="7" t="n"/>
      <c r="D279" s="8" t="n"/>
    </row>
    <row r="280">
      <c r="A280" s="7" t="n"/>
      <c r="D280" s="8" t="n"/>
    </row>
    <row r="281">
      <c r="A281" s="7" t="n"/>
      <c r="D281" s="8" t="n"/>
    </row>
    <row r="282">
      <c r="A282" s="7" t="n"/>
      <c r="D282" s="8" t="n"/>
    </row>
    <row r="283">
      <c r="A283" s="7" t="n"/>
      <c r="D283" s="8" t="n"/>
    </row>
    <row r="284">
      <c r="A284" s="7" t="n"/>
      <c r="D284" s="8" t="n"/>
    </row>
    <row r="285">
      <c r="A285" s="7" t="n"/>
      <c r="D285" s="8" t="n"/>
    </row>
    <row r="286">
      <c r="A286" s="7" t="n"/>
      <c r="D286" s="8" t="n"/>
    </row>
    <row r="287">
      <c r="A287" s="7" t="n"/>
      <c r="D287" s="8" t="n"/>
    </row>
    <row r="288">
      <c r="A288" s="7" t="n"/>
      <c r="D288" s="8" t="n"/>
    </row>
    <row r="289">
      <c r="A289" s="7" t="n"/>
      <c r="D289" s="8" t="n"/>
    </row>
    <row r="290">
      <c r="A290" s="7" t="n"/>
      <c r="D290" s="8" t="n"/>
    </row>
    <row r="291">
      <c r="A291" s="7" t="n"/>
      <c r="D291" s="8" t="n"/>
    </row>
    <row r="292">
      <c r="A292" s="7" t="n"/>
      <c r="D292" s="8" t="n"/>
    </row>
    <row r="293">
      <c r="A293" s="7" t="n"/>
      <c r="D293" s="8" t="n"/>
    </row>
    <row r="294">
      <c r="A294" s="7" t="n"/>
      <c r="D294" s="8" t="n"/>
    </row>
    <row r="295">
      <c r="A295" s="7" t="n"/>
      <c r="D295" s="8" t="n"/>
    </row>
    <row r="296">
      <c r="A296" s="7" t="n"/>
      <c r="D296" s="8" t="n"/>
    </row>
    <row r="297">
      <c r="A297" s="7" t="n"/>
      <c r="D297" s="8" t="n"/>
    </row>
    <row r="298">
      <c r="A298" s="7" t="n"/>
      <c r="D298" s="8" t="n"/>
    </row>
    <row r="299">
      <c r="A299" s="7" t="n"/>
      <c r="D299" s="8" t="n"/>
    </row>
    <row r="300">
      <c r="A300" s="7" t="n"/>
      <c r="D300" s="8" t="n"/>
    </row>
    <row r="301">
      <c r="A301" s="7" t="n"/>
      <c r="D301" s="8" t="n"/>
    </row>
  </sheetData>
  <dataValidations count="1">
    <dataValidation sqref="B2:B301" showDropDown="0" showInputMessage="0" showErrorMessage="0" allowBlank="1" type="list">
      <formula1>Schedule!$B$2:$B$34</formula1>
    </dataValidation>
  </dataValidations>
  <pageMargins left="0.75" right="0.75" top="1" bottom="1" header="0.5" footer="0.5"/>
  <pageSetup orientation="landscape" paperSize="1" fitToHeight="0" fitToWidth="1"/>
  <headerFooter>
    <oddHeader/>
    <oddFooter>&amp;CHousehand · househand.illuminationdevelopment.com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Househand</dc:creator>
  <dc:title xmlns:dc="http://purl.org/dc/elements/1.1/">Home maintenance tracker</dc:title>
  <dcterms:created xmlns:dcterms="http://purl.org/dc/terms/" xmlns:xsi="http://www.w3.org/2001/XMLSchema-instance" xsi:type="dcterms:W3CDTF">2026-10-13T00:00:00Z</dcterms:created>
  <dcterms:modified xmlns:dcterms="http://purl.org/dc/terms/" xmlns:xsi="http://www.w3.org/2001/XMLSchema-instance" xsi:type="dcterms:W3CDTF">2026-10-13T00:00:00Z</dcterms:modified>
</cp:coreProperties>
</file>